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51" i="3"/>
  <c r="G52"/>
  <c r="F51"/>
  <c r="F52"/>
  <c r="D8"/>
  <c r="E8"/>
  <c r="F11"/>
  <c r="F12"/>
  <c r="F13"/>
  <c r="F14"/>
  <c r="F15"/>
  <c r="F16"/>
  <c r="F17"/>
  <c r="F18"/>
  <c r="F19"/>
  <c r="F20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4"/>
  <c r="F45"/>
  <c r="F46"/>
  <c r="F47"/>
  <c r="F48"/>
  <c r="F49"/>
  <c r="F50"/>
  <c r="C21"/>
  <c r="C8" s="1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9"/>
  <c r="G50"/>
  <c r="G15"/>
  <c r="G11"/>
  <c r="G12"/>
  <c r="G13"/>
  <c r="G14"/>
  <c r="G16"/>
  <c r="G17"/>
  <c r="G18"/>
  <c r="G19"/>
  <c r="G20"/>
  <c r="G21"/>
  <c r="G22"/>
  <c r="G23"/>
  <c r="G24"/>
  <c r="G25"/>
  <c r="G26"/>
  <c r="G27"/>
  <c r="F9"/>
  <c r="F10"/>
  <c r="G10"/>
  <c r="F21" l="1"/>
  <c r="F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<sst xmlns="http://schemas.openxmlformats.org/spreadsheetml/2006/main" count="215" uniqueCount="132">
  <si>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</si>
  <si>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</si>
  <si>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</si>
  <si>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</si>
  <si>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</si>
  <si>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</si>
  <si>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</si>
  <si>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</si>
  <si>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</si>
  <si>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</si>
  <si>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</si>
  <si>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</si>
  <si>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</si>
  <si>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</si>
  <si>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</si>
  <si>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</si>
  <si>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</si>
  <si>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</si>
  <si>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</si>
  <si>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</si>
  <si>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</si>
  <si>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</si>
  <si>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</si>
  <si>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</si>
  <si>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</si>
  <si>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</si>
  <si>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</si>
  <si>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</si>
  <si>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</si>
  <si>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</si>
  <si>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</si>
  <si>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</si>
  <si>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</si>
  <si>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</si>
  <si>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</si>
  <si>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</si>
  <si>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</si>
  <si>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</si>
  <si>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</si>
  <si>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</si>
  <si>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</si>
  <si>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</si>
  <si>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</si>
  <si>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</si>
  <si>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</si>
  <si>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</si>
  <si>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</si>
  <si>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</si>
  <si>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</si>
  <si>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</si>
  <si>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</si>
  <si>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</si>
  <si>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</si>
  <si>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</si>
  <si>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</si>
  <si>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</si>
  <si>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</si>
  <si>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</si>
  <si>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</si>
  <si>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</si>
  <si>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</si>
  <si>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</si>
  <si>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</si>
  <si>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</si>
  <si>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</si>
  <si>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</si>
  <si>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</si>
  <si>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</si>
  <si>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</si>
  <si>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</si>
  <si>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</si>
  <si>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</si>
  <si>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</si>
  <si>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</si>
  <si>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</si>
  <si>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</si>
  <si>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</si>
  <si>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</si>
  <si>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</si>
  <si>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</si>
  <si>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</si>
  <si>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</si>
  <si>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</si>
  <si>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</si>
  <si>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</si>
  <si>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</si>
  <si>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</si>
  <si>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</si>
  <si>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</si>
  <si>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</si>
  <si>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</si>
  <si>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</si>
  <si>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</si>
  <si>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</si>
  <si>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</si>
  <si>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</si>
  <si>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</si>
  <si>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</si>
  <si>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</si>
  <si>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</si>
  <si>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</si>
  <si>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</si>
  <si>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</si>
  <si>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</si>
  <si>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</si>
  <si>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</si>
  <si>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</si>
  <si>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</si>
  <si>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</si>
  <si>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</si>
  <si>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</si>
  <si>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</si>
  <si>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</si>
  <si>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</si>
  <si>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</si>
  <si>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</si>
  <si>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</si>
  <si>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</si>
  <si>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</si>
  <si>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</si>
  <si>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</si>
  <si>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</si>
  <si>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</si>
  <si>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</si>
  <si>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</si>
  <si>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</si>
  <si>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0900</t>
  </si>
  <si>
    <t>ЗДРАВООХРАНЕНИЕ</t>
  </si>
  <si>
    <t>0902</t>
  </si>
  <si>
    <t>Амбулаторная помощь</t>
  </si>
  <si>
    <t>Информация за апрель 2025 года в разрезе разделов, подразделов классификации расходов</t>
  </si>
  <si>
    <t>на 01.05.2025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</si>
</sst>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8" fillId="0" borderId="12" xfId="0" applyNumberFormat="1" applyFont="1" applyBorder="1" applyAlignment="1" applyProtection="1">
      <alignment horizontal="left" vertical="center" wrapText="1"/>
    </xf>
    <xf numFmtId="49" fontId="8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6" t="s">
        <v>1</v>
      </c>
      <c r="B4" s="36" t="s">
        <v>2</v>
      </c>
      <c r="C4" s="39" t="s">
        <v>110</v>
      </c>
      <c r="D4" s="40"/>
      <c r="E4" s="40"/>
      <c r="F4" s="40"/>
      <c r="G4" s="40"/>
      <c r="H4" s="41"/>
      <c r="I4" s="17"/>
      <c r="J4" s="39" t="s">
        <v>5</v>
      </c>
      <c r="K4" s="40"/>
      <c r="L4" s="40"/>
      <c r="M4" s="40"/>
      <c r="N4" s="40"/>
      <c r="O4" s="40"/>
      <c r="P4" s="40"/>
      <c r="Q4" s="41"/>
      <c r="R4" s="1"/>
      <c r="S4" s="1"/>
      <c r="T4" s="1"/>
      <c r="U4" s="1"/>
    </row>
    <row r="5" spans="1:21" ht="17.25" customHeight="1">
      <c r="A5" s="37"/>
      <c r="B5" s="37"/>
      <c r="C5" s="36" t="s">
        <v>96</v>
      </c>
      <c r="D5" s="36" t="s">
        <v>99</v>
      </c>
      <c r="E5" s="36" t="s">
        <v>10</v>
      </c>
      <c r="F5" s="42" t="s">
        <v>3</v>
      </c>
      <c r="G5" s="43"/>
      <c r="H5" s="36" t="s">
        <v>4</v>
      </c>
      <c r="I5" s="18"/>
      <c r="J5" s="36" t="s">
        <v>100</v>
      </c>
      <c r="K5" s="36" t="s">
        <v>101</v>
      </c>
      <c r="L5" s="36" t="s">
        <v>9</v>
      </c>
      <c r="M5" s="44" t="s">
        <v>6</v>
      </c>
      <c r="N5" s="45"/>
      <c r="O5" s="36" t="s">
        <v>7</v>
      </c>
      <c r="P5" s="36" t="s">
        <v>8</v>
      </c>
      <c r="Q5" s="36" t="s">
        <v>102</v>
      </c>
      <c r="R5" s="1"/>
      <c r="S5" s="1"/>
      <c r="T5" s="1"/>
      <c r="U5" s="1"/>
    </row>
    <row r="6" spans="1:21" ht="63.75">
      <c r="A6" s="38"/>
      <c r="B6" s="38"/>
      <c r="C6" s="38"/>
      <c r="D6" s="38"/>
      <c r="E6" s="38"/>
      <c r="F6" s="18" t="s">
        <v>97</v>
      </c>
      <c r="G6" s="18" t="s">
        <v>98</v>
      </c>
      <c r="H6" s="38"/>
      <c r="I6" s="18"/>
      <c r="J6" s="38"/>
      <c r="K6" s="38"/>
      <c r="L6" s="38"/>
      <c r="M6" s="18" t="s">
        <v>97</v>
      </c>
      <c r="N6" s="18" t="s">
        <v>98</v>
      </c>
      <c r="O6" s="38"/>
      <c r="P6" s="38"/>
      <c r="Q6" s="38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A7" sqref="A7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6" width="17.7109375" customWidth="1"/>
    <col min="7" max="7" width="16.7109375" customWidth="1"/>
    <col min="8" max="9" width="19.7109375" customWidth="1"/>
  </cols>
  <sheetData>
    <row r="1" spans="1:7" ht="18.75">
      <c r="A1" s="34" t="s">
        <v>124</v>
      </c>
      <c r="B1" s="34"/>
      <c r="C1" s="34"/>
      <c r="D1" s="34"/>
      <c r="E1" s="34"/>
      <c r="F1" s="34"/>
      <c r="G1" s="34"/>
    </row>
    <row r="2" spans="1:7" ht="15.75">
      <c r="A2" s="35" t="s">
        <v>130</v>
      </c>
      <c r="B2" s="35"/>
      <c r="C2" s="35"/>
      <c r="D2" s="35"/>
      <c r="E2" s="35"/>
      <c r="F2" s="35"/>
      <c r="G2" s="35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6" t="s">
        <v>1</v>
      </c>
      <c r="B4" s="36" t="s">
        <v>2</v>
      </c>
      <c r="C4" s="39" t="s">
        <v>131</v>
      </c>
      <c r="D4" s="40"/>
      <c r="E4" s="40"/>
      <c r="F4" s="40"/>
      <c r="G4" s="41"/>
    </row>
    <row r="5" spans="1:7" ht="25.5" customHeight="1">
      <c r="A5" s="37"/>
      <c r="B5" s="37"/>
      <c r="C5" s="36" t="s">
        <v>96</v>
      </c>
      <c r="D5" s="36" t="s">
        <v>99</v>
      </c>
      <c r="E5" s="36" t="s">
        <v>10</v>
      </c>
      <c r="F5" s="42" t="s">
        <v>3</v>
      </c>
      <c r="G5" s="43"/>
    </row>
    <row r="6" spans="1:7" ht="70.5" customHeight="1">
      <c r="A6" s="38"/>
      <c r="B6" s="38"/>
      <c r="C6" s="38"/>
      <c r="D6" s="38"/>
      <c r="E6" s="38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C9+C17+C19+C21+C28+C33+C39+C42+C49+C44+C51</f>
        <v>1028849700</v>
      </c>
      <c r="D8" s="19">
        <f t="shared" ref="D8:E8" si="0">D9+D17+D19+D21+D28+D33+D39+D42+D49+D44+D51</f>
        <v>1222066313.78</v>
      </c>
      <c r="E8" s="19">
        <f t="shared" si="0"/>
        <v>317122100.49999994</v>
      </c>
      <c r="F8" s="20">
        <f>E8/C8*100</f>
        <v>30.822976426974702</v>
      </c>
      <c r="G8" s="20">
        <f>E8/D8*100</f>
        <v>25.949663854091735</v>
      </c>
    </row>
    <row r="9" spans="1:7" ht="34.5" customHeight="1">
      <c r="A9" s="23" t="s">
        <v>12</v>
      </c>
      <c r="B9" s="29" t="s">
        <v>13</v>
      </c>
      <c r="C9" s="24">
        <v>100427900</v>
      </c>
      <c r="D9" s="24">
        <v>103494677.64</v>
      </c>
      <c r="E9" s="24">
        <v>29302522.690000001</v>
      </c>
      <c r="F9" s="26">
        <f t="shared" ref="F9:F52" si="1">E9/C9*100</f>
        <v>29.177671433934201</v>
      </c>
      <c r="G9" s="26">
        <f>E9/D9*100</f>
        <v>28.313072090457698</v>
      </c>
    </row>
    <row r="10" spans="1:7" s="22" customFormat="1" ht="78" customHeight="1">
      <c r="A10" s="25" t="s">
        <v>14</v>
      </c>
      <c r="B10" s="28" t="s">
        <v>15</v>
      </c>
      <c r="C10" s="21">
        <v>2620400</v>
      </c>
      <c r="D10" s="21">
        <v>2620400</v>
      </c>
      <c r="E10" s="21">
        <v>1485129.25</v>
      </c>
      <c r="F10" s="27">
        <f t="shared" si="1"/>
        <v>56.675669745077087</v>
      </c>
      <c r="G10" s="27">
        <f>E10/D10*100</f>
        <v>56.675669745077087</v>
      </c>
    </row>
    <row r="11" spans="1:7" ht="103.9" customHeight="1">
      <c r="A11" s="25" t="s">
        <v>17</v>
      </c>
      <c r="B11" s="28" t="s">
        <v>16</v>
      </c>
      <c r="C11" s="21">
        <v>1397100</v>
      </c>
      <c r="D11" s="21">
        <v>1397100</v>
      </c>
      <c r="E11" s="21">
        <v>187120.77</v>
      </c>
      <c r="F11" s="27">
        <f t="shared" si="1"/>
        <v>13.393512991196049</v>
      </c>
      <c r="G11" s="27">
        <f t="shared" ref="G11:G15" si="2">E11/D11*100</f>
        <v>13.393512991196049</v>
      </c>
    </row>
    <row r="12" spans="1:7" ht="135" customHeight="1">
      <c r="A12" s="25" t="s">
        <v>125</v>
      </c>
      <c r="B12" s="28" t="s">
        <v>18</v>
      </c>
      <c r="C12" s="21">
        <v>50872500</v>
      </c>
      <c r="D12" s="21">
        <v>50872500</v>
      </c>
      <c r="E12" s="21">
        <v>14102252.539999999</v>
      </c>
      <c r="F12" s="27">
        <f t="shared" si="1"/>
        <v>27.720777512408468</v>
      </c>
      <c r="G12" s="27">
        <f t="shared" si="2"/>
        <v>27.720777512408468</v>
      </c>
    </row>
    <row r="13" spans="1:7" ht="26.25" customHeight="1">
      <c r="A13" s="25" t="s">
        <v>21</v>
      </c>
      <c r="B13" s="28" t="s">
        <v>20</v>
      </c>
      <c r="C13" s="21">
        <v>12900</v>
      </c>
      <c r="D13" s="21">
        <v>12900</v>
      </c>
      <c r="E13" s="21">
        <v>0</v>
      </c>
      <c r="F13" s="27">
        <f t="shared" si="1"/>
        <v>0</v>
      </c>
      <c r="G13" s="27">
        <f t="shared" si="2"/>
        <v>0</v>
      </c>
    </row>
    <row r="14" spans="1:7" ht="97.15" customHeight="1">
      <c r="A14" s="25" t="s">
        <v>23</v>
      </c>
      <c r="B14" s="28" t="s">
        <v>22</v>
      </c>
      <c r="C14" s="21">
        <v>15896900</v>
      </c>
      <c r="D14" s="21">
        <v>15896900</v>
      </c>
      <c r="E14" s="21">
        <v>4895252.38</v>
      </c>
      <c r="F14" s="27">
        <f t="shared" si="1"/>
        <v>30.793754631406124</v>
      </c>
      <c r="G14" s="27">
        <f t="shared" si="2"/>
        <v>30.793754631406124</v>
      </c>
    </row>
    <row r="15" spans="1:7" ht="42.6" customHeight="1">
      <c r="A15" s="25" t="s">
        <v>117</v>
      </c>
      <c r="B15" s="28" t="s">
        <v>24</v>
      </c>
      <c r="C15" s="21">
        <v>900000</v>
      </c>
      <c r="D15" s="21">
        <v>736777.64</v>
      </c>
      <c r="E15" s="21">
        <v>0</v>
      </c>
      <c r="F15" s="27">
        <f t="shared" si="1"/>
        <v>0</v>
      </c>
      <c r="G15" s="27">
        <f t="shared" si="2"/>
        <v>0</v>
      </c>
    </row>
    <row r="16" spans="1:7" ht="38.450000000000003" customHeight="1">
      <c r="A16" s="25" t="s">
        <v>27</v>
      </c>
      <c r="B16" s="28" t="s">
        <v>26</v>
      </c>
      <c r="C16" s="21">
        <v>28728100</v>
      </c>
      <c r="D16" s="21">
        <v>31958100</v>
      </c>
      <c r="E16" s="21">
        <v>8632767.75</v>
      </c>
      <c r="F16" s="27">
        <f t="shared" si="1"/>
        <v>30.049908452003436</v>
      </c>
      <c r="G16" s="27">
        <f t="shared" ref="G16:G27" si="3">E16/D16*100</f>
        <v>27.012769063242182</v>
      </c>
    </row>
    <row r="17" spans="1:7" ht="36" customHeight="1">
      <c r="A17" s="23" t="s">
        <v>112</v>
      </c>
      <c r="B17" s="29" t="s">
        <v>114</v>
      </c>
      <c r="C17" s="24">
        <v>805400</v>
      </c>
      <c r="D17" s="24">
        <v>839200</v>
      </c>
      <c r="E17" s="24">
        <v>204164.94</v>
      </c>
      <c r="F17" s="26">
        <f t="shared" si="1"/>
        <v>25.349508318847779</v>
      </c>
      <c r="G17" s="26">
        <f t="shared" si="3"/>
        <v>24.328520019065778</v>
      </c>
    </row>
    <row r="18" spans="1:7" ht="48" customHeight="1">
      <c r="A18" s="25" t="s">
        <v>113</v>
      </c>
      <c r="B18" s="28" t="s">
        <v>111</v>
      </c>
      <c r="C18" s="21">
        <v>805400</v>
      </c>
      <c r="D18" s="21">
        <v>839200</v>
      </c>
      <c r="E18" s="21">
        <v>204164.94</v>
      </c>
      <c r="F18" s="27">
        <f t="shared" si="1"/>
        <v>25.349508318847779</v>
      </c>
      <c r="G18" s="27">
        <f t="shared" si="3"/>
        <v>24.328520019065778</v>
      </c>
    </row>
    <row r="19" spans="1:7" ht="75.599999999999994" customHeight="1">
      <c r="A19" s="23" t="s">
        <v>95</v>
      </c>
      <c r="B19" s="29" t="s">
        <v>28</v>
      </c>
      <c r="C19" s="24">
        <v>26603600</v>
      </c>
      <c r="D19" s="24">
        <v>26603600</v>
      </c>
      <c r="E19" s="24">
        <v>7652914.0300000003</v>
      </c>
      <c r="F19" s="26">
        <f t="shared" si="1"/>
        <v>28.766460291088425</v>
      </c>
      <c r="G19" s="26">
        <f t="shared" si="3"/>
        <v>28.766460291088425</v>
      </c>
    </row>
    <row r="20" spans="1:7" ht="90.6" customHeight="1">
      <c r="A20" s="25" t="s">
        <v>123</v>
      </c>
      <c r="B20" s="28" t="s">
        <v>30</v>
      </c>
      <c r="C20" s="21">
        <v>26603600</v>
      </c>
      <c r="D20" s="21">
        <v>26603600</v>
      </c>
      <c r="E20" s="21">
        <v>7652914.0300000003</v>
      </c>
      <c r="F20" s="27">
        <f t="shared" si="1"/>
        <v>28.766460291088425</v>
      </c>
      <c r="G20" s="27">
        <f t="shared" si="3"/>
        <v>28.766460291088425</v>
      </c>
    </row>
    <row r="21" spans="1:7" ht="52.15" customHeight="1">
      <c r="A21" s="23" t="s">
        <v>33</v>
      </c>
      <c r="B21" s="29" t="s">
        <v>34</v>
      </c>
      <c r="C21" s="24">
        <f>SUM(C22:C27)</f>
        <v>51929700</v>
      </c>
      <c r="D21" s="24">
        <v>63483539.770000003</v>
      </c>
      <c r="E21" s="24">
        <v>11523954.939999999</v>
      </c>
      <c r="F21" s="26">
        <f t="shared" si="1"/>
        <v>22.19145294503916</v>
      </c>
      <c r="G21" s="26">
        <f t="shared" si="3"/>
        <v>18.152666000905324</v>
      </c>
    </row>
    <row r="22" spans="1:7" ht="33.75" customHeight="1">
      <c r="A22" s="25" t="s">
        <v>41</v>
      </c>
      <c r="B22" s="28" t="s">
        <v>35</v>
      </c>
      <c r="C22" s="21">
        <v>570300</v>
      </c>
      <c r="D22" s="21">
        <v>570300</v>
      </c>
      <c r="E22" s="21">
        <v>0</v>
      </c>
      <c r="F22" s="27">
        <f t="shared" si="1"/>
        <v>0</v>
      </c>
      <c r="G22" s="27">
        <f t="shared" si="3"/>
        <v>0</v>
      </c>
    </row>
    <row r="23" spans="1:7" ht="41.45" customHeight="1">
      <c r="A23" s="25" t="s">
        <v>42</v>
      </c>
      <c r="B23" s="28" t="s">
        <v>36</v>
      </c>
      <c r="C23" s="21">
        <v>18451600</v>
      </c>
      <c r="D23" s="21">
        <v>17743900</v>
      </c>
      <c r="E23" s="21">
        <v>4679534.5199999996</v>
      </c>
      <c r="F23" s="27">
        <f t="shared" si="1"/>
        <v>25.361131392399571</v>
      </c>
      <c r="G23" s="27">
        <f t="shared" si="3"/>
        <v>26.372638033352303</v>
      </c>
    </row>
    <row r="24" spans="1:7" ht="31.5" customHeight="1">
      <c r="A24" s="25" t="s">
        <v>43</v>
      </c>
      <c r="B24" s="28" t="s">
        <v>37</v>
      </c>
      <c r="C24" s="21">
        <v>5022100</v>
      </c>
      <c r="D24" s="21">
        <v>6575600</v>
      </c>
      <c r="E24" s="21">
        <v>2462823.3199999998</v>
      </c>
      <c r="F24" s="27">
        <f t="shared" si="1"/>
        <v>49.039710877919589</v>
      </c>
      <c r="G24" s="27">
        <f t="shared" si="3"/>
        <v>37.453971044467423</v>
      </c>
    </row>
    <row r="25" spans="1:7" ht="35.450000000000003" customHeight="1">
      <c r="A25" s="25" t="s">
        <v>44</v>
      </c>
      <c r="B25" s="28" t="s">
        <v>38</v>
      </c>
      <c r="C25" s="21">
        <v>23925200</v>
      </c>
      <c r="D25" s="21">
        <v>34633239.770000003</v>
      </c>
      <c r="E25" s="21">
        <v>3998097.1</v>
      </c>
      <c r="F25" s="27">
        <f t="shared" si="1"/>
        <v>16.710819972246838</v>
      </c>
      <c r="G25" s="27">
        <f t="shared" si="3"/>
        <v>11.544103660389379</v>
      </c>
    </row>
    <row r="26" spans="1:7" ht="41.45" customHeight="1">
      <c r="A26" s="25" t="s">
        <v>45</v>
      </c>
      <c r="B26" s="28" t="s">
        <v>39</v>
      </c>
      <c r="C26" s="21">
        <v>1672500</v>
      </c>
      <c r="D26" s="21">
        <v>1672500</v>
      </c>
      <c r="E26" s="21">
        <v>0</v>
      </c>
      <c r="F26" s="27">
        <f t="shared" si="1"/>
        <v>0</v>
      </c>
      <c r="G26" s="27">
        <f t="shared" si="3"/>
        <v>0</v>
      </c>
    </row>
    <row r="27" spans="1:7" ht="58.15" customHeight="1">
      <c r="A27" s="25" t="s">
        <v>46</v>
      </c>
      <c r="B27" s="28" t="s">
        <v>40</v>
      </c>
      <c r="C27" s="21">
        <v>2288000</v>
      </c>
      <c r="D27" s="21">
        <v>2288000</v>
      </c>
      <c r="E27" s="21">
        <v>383500</v>
      </c>
      <c r="F27" s="27">
        <f t="shared" si="1"/>
        <v>16.761363636363637</v>
      </c>
      <c r="G27" s="27">
        <f t="shared" si="3"/>
        <v>16.761363636363637</v>
      </c>
    </row>
    <row r="28" spans="1:7" ht="35.450000000000003" customHeight="1">
      <c r="A28" s="23" t="s">
        <v>47</v>
      </c>
      <c r="B28" s="29" t="s">
        <v>48</v>
      </c>
      <c r="C28" s="24">
        <v>128141600</v>
      </c>
      <c r="D28" s="24">
        <v>263603428.40000001</v>
      </c>
      <c r="E28" s="24">
        <v>18788497.550000001</v>
      </c>
      <c r="F28" s="26">
        <f t="shared" si="1"/>
        <v>14.662293548699251</v>
      </c>
      <c r="G28" s="26">
        <f t="shared" ref="G28:G52" si="4">E28/D28*100</f>
        <v>7.1275619076887553</v>
      </c>
    </row>
    <row r="29" spans="1:7" ht="35.450000000000003" customHeight="1">
      <c r="A29" s="25" t="s">
        <v>53</v>
      </c>
      <c r="B29" s="28" t="s">
        <v>49</v>
      </c>
      <c r="C29" s="21">
        <v>28814000</v>
      </c>
      <c r="D29" s="21">
        <v>49388874.009999998</v>
      </c>
      <c r="E29" s="21">
        <v>1251582.3</v>
      </c>
      <c r="F29" s="27">
        <f t="shared" si="1"/>
        <v>4.3436603734295831</v>
      </c>
      <c r="G29" s="27">
        <f t="shared" si="4"/>
        <v>2.5341381537602703</v>
      </c>
    </row>
    <row r="30" spans="1:7" ht="35.450000000000003" customHeight="1">
      <c r="A30" s="25" t="s">
        <v>54</v>
      </c>
      <c r="B30" s="28" t="s">
        <v>50</v>
      </c>
      <c r="C30" s="21">
        <v>37859200</v>
      </c>
      <c r="D30" s="21">
        <v>127476593.31999999</v>
      </c>
      <c r="E30" s="21">
        <v>237837.58</v>
      </c>
      <c r="F30" s="27">
        <f t="shared" si="1"/>
        <v>0.62821607429634008</v>
      </c>
      <c r="G30" s="27">
        <f t="shared" si="4"/>
        <v>0.18657352993656232</v>
      </c>
    </row>
    <row r="31" spans="1:7" ht="67.150000000000006" customHeight="1">
      <c r="A31" s="25" t="s">
        <v>55</v>
      </c>
      <c r="B31" s="28" t="s">
        <v>51</v>
      </c>
      <c r="C31" s="21">
        <v>52281600</v>
      </c>
      <c r="D31" s="21">
        <v>77551161.069999993</v>
      </c>
      <c r="E31" s="21">
        <v>14943000</v>
      </c>
      <c r="F31" s="27">
        <f t="shared" si="1"/>
        <v>28.58175725302975</v>
      </c>
      <c r="G31" s="27">
        <f t="shared" si="4"/>
        <v>19.26857031387577</v>
      </c>
    </row>
    <row r="32" spans="1:7" ht="31.15" customHeight="1">
      <c r="A32" s="25" t="s">
        <v>56</v>
      </c>
      <c r="B32" s="28" t="s">
        <v>52</v>
      </c>
      <c r="C32" s="21">
        <v>9186800</v>
      </c>
      <c r="D32" s="21">
        <v>9186800</v>
      </c>
      <c r="E32" s="21">
        <v>2356077.67</v>
      </c>
      <c r="F32" s="27">
        <f t="shared" si="1"/>
        <v>25.646336809335128</v>
      </c>
      <c r="G32" s="27">
        <f t="shared" si="4"/>
        <v>25.646336809335128</v>
      </c>
    </row>
    <row r="33" spans="1:7" ht="36.6" customHeight="1">
      <c r="A33" s="23" t="s">
        <v>62</v>
      </c>
      <c r="B33" s="29" t="s">
        <v>61</v>
      </c>
      <c r="C33" s="24">
        <v>560117200</v>
      </c>
      <c r="D33" s="24">
        <v>586411644.47000003</v>
      </c>
      <c r="E33" s="24">
        <v>204766890.75</v>
      </c>
      <c r="F33" s="26">
        <f t="shared" si="1"/>
        <v>36.557865166433025</v>
      </c>
      <c r="G33" s="26">
        <f t="shared" si="4"/>
        <v>34.918626306452133</v>
      </c>
    </row>
    <row r="34" spans="1:7" ht="36.6" customHeight="1">
      <c r="A34" s="25" t="s">
        <v>118</v>
      </c>
      <c r="B34" s="28" t="s">
        <v>63</v>
      </c>
      <c r="C34" s="21">
        <v>188391300</v>
      </c>
      <c r="D34" s="21">
        <v>188391305.25999999</v>
      </c>
      <c r="E34" s="21">
        <v>66676352.25</v>
      </c>
      <c r="F34" s="27">
        <f t="shared" si="1"/>
        <v>35.392479509404097</v>
      </c>
      <c r="G34" s="27">
        <f t="shared" si="4"/>
        <v>35.392478521224511</v>
      </c>
    </row>
    <row r="35" spans="1:7" ht="37.15" customHeight="1">
      <c r="A35" s="25" t="s">
        <v>68</v>
      </c>
      <c r="B35" s="28" t="s">
        <v>64</v>
      </c>
      <c r="C35" s="21">
        <v>300246000</v>
      </c>
      <c r="D35" s="21">
        <v>324451710.20999998</v>
      </c>
      <c r="E35" s="21">
        <v>120147360.13</v>
      </c>
      <c r="F35" s="27">
        <f t="shared" si="1"/>
        <v>40.016306671862409</v>
      </c>
      <c r="G35" s="27">
        <f t="shared" si="4"/>
        <v>37.030891300352565</v>
      </c>
    </row>
    <row r="36" spans="1:7" ht="37.15" customHeight="1">
      <c r="A36" s="25" t="s">
        <v>119</v>
      </c>
      <c r="B36" s="28" t="s">
        <v>115</v>
      </c>
      <c r="C36" s="21">
        <v>38193400</v>
      </c>
      <c r="D36" s="21">
        <v>38193400</v>
      </c>
      <c r="E36" s="21">
        <v>11340957</v>
      </c>
      <c r="F36" s="27">
        <f t="shared" si="1"/>
        <v>29.69349940041997</v>
      </c>
      <c r="G36" s="27">
        <f t="shared" si="4"/>
        <v>29.69349940041997</v>
      </c>
    </row>
    <row r="37" spans="1:7" ht="37.15" customHeight="1">
      <c r="A37" s="25" t="s">
        <v>69</v>
      </c>
      <c r="B37" s="28" t="s">
        <v>65</v>
      </c>
      <c r="C37" s="21">
        <v>100000</v>
      </c>
      <c r="D37" s="21">
        <v>100000</v>
      </c>
      <c r="E37" s="21">
        <v>25190</v>
      </c>
      <c r="F37" s="27">
        <f t="shared" si="1"/>
        <v>25.19</v>
      </c>
      <c r="G37" s="27">
        <f t="shared" si="4"/>
        <v>25.19</v>
      </c>
    </row>
    <row r="38" spans="1:7" ht="43.15" customHeight="1">
      <c r="A38" s="25" t="s">
        <v>70</v>
      </c>
      <c r="B38" s="28" t="s">
        <v>66</v>
      </c>
      <c r="C38" s="21">
        <v>33186500</v>
      </c>
      <c r="D38" s="21">
        <v>35275229</v>
      </c>
      <c r="E38" s="21">
        <v>6577031.3700000001</v>
      </c>
      <c r="F38" s="27">
        <f t="shared" si="1"/>
        <v>19.818394136169829</v>
      </c>
      <c r="G38" s="27">
        <f t="shared" si="4"/>
        <v>18.644900561807834</v>
      </c>
    </row>
    <row r="39" spans="1:7" ht="33" customHeight="1">
      <c r="A39" s="23" t="s">
        <v>72</v>
      </c>
      <c r="B39" s="29" t="s">
        <v>71</v>
      </c>
      <c r="C39" s="24">
        <v>123606400</v>
      </c>
      <c r="D39" s="24">
        <v>125824006.01000001</v>
      </c>
      <c r="E39" s="24">
        <v>35196483.210000001</v>
      </c>
      <c r="F39" s="26">
        <f t="shared" si="1"/>
        <v>28.474644686682893</v>
      </c>
      <c r="G39" s="26">
        <f t="shared" si="4"/>
        <v>27.972788600613079</v>
      </c>
    </row>
    <row r="40" spans="1:7" ht="45.6" customHeight="1">
      <c r="A40" s="25" t="s">
        <v>120</v>
      </c>
      <c r="B40" s="28" t="s">
        <v>73</v>
      </c>
      <c r="C40" s="21">
        <v>91502700</v>
      </c>
      <c r="D40" s="21">
        <v>93695306.010000005</v>
      </c>
      <c r="E40" s="21">
        <v>26558157.640000001</v>
      </c>
      <c r="F40" s="27">
        <f t="shared" si="1"/>
        <v>29.024452436922626</v>
      </c>
      <c r="G40" s="27">
        <f t="shared" si="4"/>
        <v>28.345238167177207</v>
      </c>
    </row>
    <row r="41" spans="1:7" ht="34.15" customHeight="1">
      <c r="A41" s="25" t="s">
        <v>76</v>
      </c>
      <c r="B41" s="28" t="s">
        <v>74</v>
      </c>
      <c r="C41" s="21">
        <v>32103700</v>
      </c>
      <c r="D41" s="21">
        <v>32128700</v>
      </c>
      <c r="E41" s="21">
        <v>8638325.5700000003</v>
      </c>
      <c r="F41" s="27">
        <f t="shared" si="1"/>
        <v>26.907570062017776</v>
      </c>
      <c r="G41" s="27">
        <f t="shared" si="4"/>
        <v>26.886632730238073</v>
      </c>
    </row>
    <row r="42" spans="1:7" ht="31.5" customHeight="1">
      <c r="A42" s="30" t="s">
        <v>127</v>
      </c>
      <c r="B42" s="31" t="s">
        <v>126</v>
      </c>
      <c r="C42" s="24"/>
      <c r="D42" s="24">
        <v>2956700</v>
      </c>
      <c r="E42" s="24">
        <v>24210</v>
      </c>
      <c r="F42" s="26"/>
      <c r="G42" s="26">
        <f t="shared" si="4"/>
        <v>0.81881827713329047</v>
      </c>
    </row>
    <row r="43" spans="1:7" ht="37.5" customHeight="1">
      <c r="A43" s="32" t="s">
        <v>129</v>
      </c>
      <c r="B43" s="33" t="s">
        <v>128</v>
      </c>
      <c r="C43" s="21"/>
      <c r="D43" s="21">
        <v>2956700</v>
      </c>
      <c r="E43" s="21">
        <v>24210</v>
      </c>
      <c r="F43" s="27"/>
      <c r="G43" s="27">
        <f t="shared" si="4"/>
        <v>0.81881827713329047</v>
      </c>
    </row>
    <row r="44" spans="1:7" ht="34.9" customHeight="1">
      <c r="A44" s="23" t="s">
        <v>77</v>
      </c>
      <c r="B44" s="29" t="s">
        <v>78</v>
      </c>
      <c r="C44" s="24">
        <v>25139000</v>
      </c>
      <c r="D44" s="24">
        <v>36700617.490000002</v>
      </c>
      <c r="E44" s="24">
        <v>5240165.53</v>
      </c>
      <c r="F44" s="26">
        <f t="shared" si="1"/>
        <v>20.844765225347071</v>
      </c>
      <c r="G44" s="26">
        <f t="shared" si="4"/>
        <v>14.278139956167808</v>
      </c>
    </row>
    <row r="45" spans="1:7" ht="40.15" customHeight="1">
      <c r="A45" s="25" t="s">
        <v>83</v>
      </c>
      <c r="B45" s="28" t="s">
        <v>79</v>
      </c>
      <c r="C45" s="21">
        <v>6712800</v>
      </c>
      <c r="D45" s="21">
        <v>6712800</v>
      </c>
      <c r="E45" s="21">
        <v>2171380.64</v>
      </c>
      <c r="F45" s="27">
        <f t="shared" si="1"/>
        <v>32.346869264688358</v>
      </c>
      <c r="G45" s="27">
        <f t="shared" si="4"/>
        <v>32.346869264688358</v>
      </c>
    </row>
    <row r="46" spans="1:7" ht="43.15" customHeight="1">
      <c r="A46" s="25" t="s">
        <v>84</v>
      </c>
      <c r="B46" s="28" t="s">
        <v>80</v>
      </c>
      <c r="C46" s="21">
        <v>1245000</v>
      </c>
      <c r="D46" s="21">
        <v>2110000</v>
      </c>
      <c r="E46" s="21">
        <v>1208510.8999999999</v>
      </c>
      <c r="F46" s="27">
        <f t="shared" si="1"/>
        <v>97.069148594377509</v>
      </c>
      <c r="G46" s="27">
        <f t="shared" si="4"/>
        <v>57.275398104265399</v>
      </c>
    </row>
    <row r="47" spans="1:7" ht="34.5" customHeight="1">
      <c r="A47" s="25" t="s">
        <v>85</v>
      </c>
      <c r="B47" s="28" t="s">
        <v>81</v>
      </c>
      <c r="C47" s="21">
        <v>17131200</v>
      </c>
      <c r="D47" s="21">
        <v>27877817.489999998</v>
      </c>
      <c r="E47" s="21">
        <v>1860273.99</v>
      </c>
      <c r="F47" s="27">
        <f t="shared" si="1"/>
        <v>10.858982383020454</v>
      </c>
      <c r="G47" s="27">
        <f t="shared" si="4"/>
        <v>6.6729541889973838</v>
      </c>
    </row>
    <row r="48" spans="1:7" ht="40.9" customHeight="1">
      <c r="A48" s="25" t="s">
        <v>86</v>
      </c>
      <c r="B48" s="28" t="s">
        <v>82</v>
      </c>
      <c r="C48" s="21">
        <v>50000</v>
      </c>
      <c r="D48" s="21"/>
      <c r="E48" s="21"/>
      <c r="F48" s="27">
        <f t="shared" si="1"/>
        <v>0</v>
      </c>
      <c r="G48" s="27"/>
    </row>
    <row r="49" spans="1:7" ht="39.6" customHeight="1">
      <c r="A49" s="23" t="s">
        <v>88</v>
      </c>
      <c r="B49" s="29" t="s">
        <v>87</v>
      </c>
      <c r="C49" s="24">
        <v>8130100</v>
      </c>
      <c r="D49" s="24">
        <v>8200100</v>
      </c>
      <c r="E49" s="24">
        <v>3043881.63</v>
      </c>
      <c r="F49" s="26">
        <f t="shared" si="1"/>
        <v>37.439657937786741</v>
      </c>
      <c r="G49" s="26">
        <f t="shared" si="4"/>
        <v>37.120054999329277</v>
      </c>
    </row>
    <row r="50" spans="1:7" ht="15.75">
      <c r="A50" s="25" t="s">
        <v>89</v>
      </c>
      <c r="B50" s="28" t="s">
        <v>90</v>
      </c>
      <c r="C50" s="21">
        <v>8130100</v>
      </c>
      <c r="D50" s="21">
        <v>8200100</v>
      </c>
      <c r="E50" s="21">
        <v>3043881.63</v>
      </c>
      <c r="F50" s="27">
        <f t="shared" si="1"/>
        <v>37.439657937786741</v>
      </c>
      <c r="G50" s="27">
        <f t="shared" si="4"/>
        <v>37.120054999329277</v>
      </c>
    </row>
    <row r="51" spans="1:7" ht="31.5">
      <c r="A51" s="23" t="s">
        <v>91</v>
      </c>
      <c r="B51" s="29" t="s">
        <v>121</v>
      </c>
      <c r="C51" s="24">
        <v>3948800</v>
      </c>
      <c r="D51" s="24">
        <v>3948800</v>
      </c>
      <c r="E51" s="24">
        <v>1378415.23</v>
      </c>
      <c r="F51" s="26">
        <f t="shared" si="1"/>
        <v>34.907192818071316</v>
      </c>
      <c r="G51" s="26">
        <f t="shared" si="4"/>
        <v>34.907192818071316</v>
      </c>
    </row>
    <row r="52" spans="1:7" ht="31.5">
      <c r="A52" s="25" t="s">
        <v>92</v>
      </c>
      <c r="B52" s="28" t="s">
        <v>122</v>
      </c>
      <c r="C52" s="21">
        <v>3948800</v>
      </c>
      <c r="D52" s="21">
        <v>3948800</v>
      </c>
      <c r="E52" s="21">
        <v>1378415.23</v>
      </c>
      <c r="F52" s="27">
        <f t="shared" si="1"/>
        <v>34.907192818071316</v>
      </c>
      <c r="G52" s="27">
        <f t="shared" si="4"/>
        <v>34.907192818071316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2025-05-12T10:59:44Z</dcterms:modified>
</cp:coreProperties>
</file>