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0" yWindow="210" windowWidth="11040" windowHeight="9450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D8" i="3"/>
  <c r="G15"/>
  <c r="G52"/>
  <c r="G53"/>
  <c r="F52"/>
  <c r="F53"/>
  <c r="E8"/>
  <c r="F11"/>
  <c r="F12"/>
  <c r="F13"/>
  <c r="F14"/>
  <c r="F16"/>
  <c r="F17"/>
  <c r="F18"/>
  <c r="F19"/>
  <c r="F20"/>
  <c r="F21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5"/>
  <c r="F46"/>
  <c r="F47"/>
  <c r="F48"/>
  <c r="F49"/>
  <c r="F50"/>
  <c r="F51"/>
  <c r="C22"/>
  <c r="C8" s="1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50"/>
  <c r="G51"/>
  <c r="G16"/>
  <c r="G11"/>
  <c r="G12"/>
  <c r="G13"/>
  <c r="G14"/>
  <c r="G17"/>
  <c r="G18"/>
  <c r="G19"/>
  <c r="G20"/>
  <c r="G21"/>
  <c r="G22"/>
  <c r="G23"/>
  <c r="G24"/>
  <c r="G25"/>
  <c r="G26"/>
  <c r="G27"/>
  <c r="G28"/>
  <c r="F9"/>
  <c r="F10"/>
  <c r="G10"/>
  <c r="F22" l="1"/>
  <c r="F8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<sst xmlns="http://schemas.openxmlformats.org/spreadsheetml/2006/main" count="217" uniqueCount="134">
  <si>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</si>
  <si>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</si>
  <si>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</si>
  <si>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</si>
  <si>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</si>
  <si>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</si>
  <si>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</si>
  <si>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</si>
  <si>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</si>
  <si>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</si>
  <si>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</si>
  <si>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</si>
  <si>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</si>
  <si>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</si>
  <si>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</si>
  <si>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</si>
  <si>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</si>
  <si>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</si>
  <si>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</si>
  <si>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</si>
  <si>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</si>
  <si>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</si>
  <si>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</si>
  <si>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</si>
  <si>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</si>
  <si>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</si>
  <si>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</si>
  <si>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</si>
  <si>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</si>
  <si>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</si>
  <si>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</si>
  <si>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</si>
  <si>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</si>
  <si>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</si>
  <si>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</si>
  <si>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</si>
  <si>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</si>
  <si>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</si>
  <si>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</si>
  <si>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</si>
  <si>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</si>
  <si>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</si>
  <si>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</si>
  <si>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</si>
  <si>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</si>
  <si>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</si>
  <si>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</si>
  <si>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</si>
  <si>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</si>
  <si>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</si>
  <si>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</si>
  <si>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</si>
  <si>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</si>
  <si>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</si>
  <si>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</si>
  <si>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</si>
  <si>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</si>
  <si>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</si>
  <si>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</si>
  <si>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</si>
  <si>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</si>
  <si>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</si>
  <si>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</si>
  <si>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</si>
  <si>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</si>
  <si>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</si>
  <si>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</si>
  <si>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</si>
  <si>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</si>
  <si>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</si>
  <si>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</si>
  <si>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</si>
  <si>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</si>
  <si>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</si>
  <si>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</si>
  <si>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</si>
  <si>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</si>
  <si>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</si>
  <si>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</si>
  <si>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</si>
  <si>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</si>
  <si>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</si>
  <si>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</si>
  <si>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</si>
  <si>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</si>
  <si>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</si>
  <si>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</si>
  <si>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</si>
  <si>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</si>
  <si>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</si>
  <si>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</si>
  <si>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</si>
  <si>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</si>
  <si>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</si>
  <si>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</si>
  <si>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</si>
  <si>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</si>
  <si>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</si>
  <si>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</si>
  <si>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</si>
  <si>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</si>
  <si>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</si>
  <si>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</si>
  <si>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</si>
  <si>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</si>
  <si>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</si>
  <si>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</si>
  <si>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</si>
  <si>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</si>
  <si>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</si>
  <si>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</si>
  <si>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</si>
  <si>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</si>
  <si>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</si>
  <si>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</si>
  <si>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</si>
  <si>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</si>
  <si>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</si>
  <si>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</si>
  <si>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</si>
  <si>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</si>
  <si>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</si>
  <si>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</si>
  <si>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</si>
  <si>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расходах бюджета Краснобаковского муниципального округа Нижегородской области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</si>
  <si>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</si>
  <si>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0900</t>
  </si>
  <si>
    <t>ЗДРАВООХРАНЕНИЕ</t>
  </si>
  <si>
    <t>0902</t>
  </si>
  <si>
    <t>Амбулаторная помощь</t>
  </si>
  <si>
    <t>0107</t>
  </si>
  <si>
    <t>Обеспечение проведения выборов и референдумов</t>
  </si>
  <si>
    <t>Информация за декабрь 2025 года в разрезе разделов, подразделов классификации расходов</t>
  </si>
  <si>
    <t>на 01.01.2026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</si>
</sst>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1" xfId="0" applyNumberFormat="1" applyFont="1" applyBorder="1" applyAlignment="1" applyProtection="1">
      <alignment horizontal="left" vertical="center" wrapText="1"/>
    </xf>
    <xf numFmtId="49" fontId="7" fillId="0" borderId="10" xfId="0" applyNumberFormat="1" applyFont="1" applyBorder="1" applyAlignment="1" applyProtection="1">
      <alignment horizontal="center" vertical="center" wrapText="1"/>
    </xf>
    <xf numFmtId="49" fontId="8" fillId="0" borderId="12" xfId="0" applyNumberFormat="1" applyFont="1" applyBorder="1" applyAlignment="1" applyProtection="1">
      <alignment horizontal="left" vertical="center" wrapText="1"/>
    </xf>
    <xf numFmtId="49" fontId="8" fillId="0" borderId="12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5"/>
  <cols>
    <col min="1" max="1" width="35.85546875" customWidth="1"/>
    <col min="3" max="3" width="14" customWidth="1"/>
    <col min="4" max="4" width="15.28515625" customWidth="1"/>
    <col min="5" max="5" width="14.85546875" customWidth="1"/>
    <col min="6" max="6" width="12.85546875" customWidth="1"/>
    <col min="7" max="7" width="11.5703125" customWidth="1"/>
    <col min="8" max="8" width="9.85546875" customWidth="1"/>
    <col min="9" max="9" width="0.42578125" customWidth="1"/>
    <col min="10" max="10" width="15.140625" customWidth="1"/>
    <col min="11" max="11" width="16.140625" customWidth="1"/>
    <col min="12" max="12" width="16.85546875" customWidth="1"/>
    <col min="13" max="13" width="12" customWidth="1"/>
    <col min="14" max="14" width="11" customWidth="1"/>
    <col min="15" max="15" width="9.85546875" customWidth="1"/>
    <col min="16" max="16" width="11.140625" customWidth="1"/>
    <col min="17" max="17" width="11.5703125" customWidth="1"/>
  </cols>
  <sheetData>
    <row r="1" spans="1:21" ht="23.2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1"/>
      <c r="S1" s="1"/>
      <c r="T1" s="1"/>
      <c r="U1" s="1"/>
    </row>
    <row r="2" spans="1:21" ht="22.5" customHeight="1">
      <c r="A2" s="39" t="s">
        <v>109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1"/>
      <c r="S2" s="1"/>
      <c r="T2" s="1"/>
      <c r="U2" s="1"/>
    </row>
    <row r="3" spans="1:21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4" t="s">
        <v>1</v>
      </c>
      <c r="B4" s="34" t="s">
        <v>2</v>
      </c>
      <c r="C4" s="41" t="s">
        <v>110</v>
      </c>
      <c r="D4" s="42"/>
      <c r="E4" s="42"/>
      <c r="F4" s="42"/>
      <c r="G4" s="42"/>
      <c r="H4" s="43"/>
      <c r="I4" s="17"/>
      <c r="J4" s="41" t="s">
        <v>5</v>
      </c>
      <c r="K4" s="42"/>
      <c r="L4" s="42"/>
      <c r="M4" s="42"/>
      <c r="N4" s="42"/>
      <c r="O4" s="42"/>
      <c r="P4" s="42"/>
      <c r="Q4" s="43"/>
      <c r="R4" s="1"/>
      <c r="S4" s="1"/>
      <c r="T4" s="1"/>
      <c r="U4" s="1"/>
    </row>
    <row r="5" spans="1:21" ht="17.25" customHeight="1">
      <c r="A5" s="40"/>
      <c r="B5" s="40"/>
      <c r="C5" s="34" t="s">
        <v>96</v>
      </c>
      <c r="D5" s="34" t="s">
        <v>99</v>
      </c>
      <c r="E5" s="34" t="s">
        <v>10</v>
      </c>
      <c r="F5" s="44" t="s">
        <v>3</v>
      </c>
      <c r="G5" s="45"/>
      <c r="H5" s="34" t="s">
        <v>4</v>
      </c>
      <c r="I5" s="18"/>
      <c r="J5" s="34" t="s">
        <v>100</v>
      </c>
      <c r="K5" s="34" t="s">
        <v>101</v>
      </c>
      <c r="L5" s="34" t="s">
        <v>9</v>
      </c>
      <c r="M5" s="36" t="s">
        <v>6</v>
      </c>
      <c r="N5" s="37"/>
      <c r="O5" s="34" t="s">
        <v>7</v>
      </c>
      <c r="P5" s="34" t="s">
        <v>8</v>
      </c>
      <c r="Q5" s="34" t="s">
        <v>102</v>
      </c>
      <c r="R5" s="1"/>
      <c r="S5" s="1"/>
      <c r="T5" s="1"/>
      <c r="U5" s="1"/>
    </row>
    <row r="6" spans="1:21" ht="63.75">
      <c r="A6" s="35"/>
      <c r="B6" s="35"/>
      <c r="C6" s="35"/>
      <c r="D6" s="35"/>
      <c r="E6" s="35"/>
      <c r="F6" s="18" t="s">
        <v>97</v>
      </c>
      <c r="G6" s="18" t="s">
        <v>98</v>
      </c>
      <c r="H6" s="35"/>
      <c r="I6" s="18"/>
      <c r="J6" s="35"/>
      <c r="K6" s="35"/>
      <c r="L6" s="35"/>
      <c r="M6" s="18" t="s">
        <v>97</v>
      </c>
      <c r="N6" s="18" t="s">
        <v>98</v>
      </c>
      <c r="O6" s="35"/>
      <c r="P6" s="35"/>
      <c r="Q6" s="35"/>
      <c r="R6" s="1"/>
      <c r="S6" s="1"/>
      <c r="T6" s="1"/>
      <c r="U6" s="1"/>
    </row>
    <row r="7" spans="1:21" ht="15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75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5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3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4.5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110.25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75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.75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75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5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3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3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5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5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75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31.5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75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5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75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5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47.25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75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75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75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5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7.25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75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75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75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75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5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5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75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5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75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75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5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75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5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5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75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5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5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7.25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7.25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H5:H6"/>
    <mergeCell ref="J5:J6"/>
    <mergeCell ref="K5:K6"/>
    <mergeCell ref="L5:L6"/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3"/>
  <sheetViews>
    <sheetView tabSelected="1" zoomScale="70" zoomScaleNormal="70" workbookViewId="0">
      <selection activeCell="A7" sqref="A7"/>
    </sheetView>
  </sheetViews>
  <sheetFormatPr defaultRowHeight="15"/>
  <cols>
    <col min="1" max="1" width="32.140625" customWidth="1"/>
    <col min="3" max="3" width="18.28515625" customWidth="1"/>
    <col min="4" max="4" width="20" customWidth="1"/>
    <col min="5" max="5" width="18.7109375" customWidth="1"/>
    <col min="6" max="6" width="17.7109375" customWidth="1"/>
    <col min="7" max="7" width="16.7109375" customWidth="1"/>
  </cols>
  <sheetData>
    <row r="1" spans="1:7" ht="18.75">
      <c r="A1" s="38" t="s">
        <v>124</v>
      </c>
      <c r="B1" s="38"/>
      <c r="C1" s="38"/>
      <c r="D1" s="38"/>
      <c r="E1" s="38"/>
      <c r="F1" s="38"/>
      <c r="G1" s="38"/>
    </row>
    <row r="2" spans="1:7" ht="15.75">
      <c r="A2" s="39" t="s">
        <v>132</v>
      </c>
      <c r="B2" s="39"/>
      <c r="C2" s="39"/>
      <c r="D2" s="39"/>
      <c r="E2" s="39"/>
      <c r="F2" s="39"/>
      <c r="G2" s="39"/>
    </row>
    <row r="3" spans="1:7" ht="15.75">
      <c r="A3" s="1"/>
      <c r="B3" s="1"/>
      <c r="C3" s="1"/>
      <c r="D3" s="1"/>
      <c r="E3" s="1"/>
      <c r="F3" s="1"/>
      <c r="G3" s="1"/>
    </row>
    <row r="4" spans="1:7" ht="15.75" customHeight="1">
      <c r="A4" s="34" t="s">
        <v>1</v>
      </c>
      <c r="B4" s="34" t="s">
        <v>2</v>
      </c>
      <c r="C4" s="41" t="s">
        <v>133</v>
      </c>
      <c r="D4" s="42"/>
      <c r="E4" s="42"/>
      <c r="F4" s="42"/>
      <c r="G4" s="43"/>
    </row>
    <row r="5" spans="1:7" ht="25.5" customHeight="1">
      <c r="A5" s="40"/>
      <c r="B5" s="40"/>
      <c r="C5" s="34" t="s">
        <v>96</v>
      </c>
      <c r="D5" s="34" t="s">
        <v>99</v>
      </c>
      <c r="E5" s="34" t="s">
        <v>10</v>
      </c>
      <c r="F5" s="44" t="s">
        <v>3</v>
      </c>
      <c r="G5" s="45"/>
    </row>
    <row r="6" spans="1:7" ht="70.5" customHeight="1">
      <c r="A6" s="35"/>
      <c r="B6" s="35"/>
      <c r="C6" s="35"/>
      <c r="D6" s="35"/>
      <c r="E6" s="35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5" customHeight="1">
      <c r="A8" s="2" t="s">
        <v>11</v>
      </c>
      <c r="B8" s="3"/>
      <c r="C8" s="19">
        <f>C9+C18+C20+C22+C29+C34+C40+C43+C50+C45+C52</f>
        <v>1028849700</v>
      </c>
      <c r="D8" s="19">
        <f>D9+D18+D20+D22+D29+D34+D40+D43+D50+D45+D52</f>
        <v>1281713741.1100001</v>
      </c>
      <c r="E8" s="19">
        <f>E9+E18+E20+E22+E29+E34+E40+E43+E50+E45+E52</f>
        <v>1215714387.1599998</v>
      </c>
      <c r="F8" s="20">
        <f>E8/C8*100</f>
        <v>118.16248643120564</v>
      </c>
      <c r="G8" s="20">
        <f>E8/D8*100</f>
        <v>94.850694672833654</v>
      </c>
    </row>
    <row r="9" spans="1:7" ht="34.5" customHeight="1">
      <c r="A9" s="23" t="s">
        <v>12</v>
      </c>
      <c r="B9" s="29" t="s">
        <v>13</v>
      </c>
      <c r="C9" s="24">
        <v>100427900</v>
      </c>
      <c r="D9" s="24">
        <v>115000279.84</v>
      </c>
      <c r="E9" s="24">
        <v>110562140</v>
      </c>
      <c r="F9" s="26">
        <f t="shared" ref="F9:F14" si="0">E9/C9*100</f>
        <v>110.09106035275057</v>
      </c>
      <c r="G9" s="26">
        <f>E9/D9*100</f>
        <v>96.140757356264885</v>
      </c>
    </row>
    <row r="10" spans="1:7" s="22" customFormat="1" ht="78" customHeight="1">
      <c r="A10" s="25" t="s">
        <v>14</v>
      </c>
      <c r="B10" s="28" t="s">
        <v>15</v>
      </c>
      <c r="C10" s="21">
        <v>2620400</v>
      </c>
      <c r="D10" s="21">
        <v>6072544.8099999996</v>
      </c>
      <c r="E10" s="21">
        <v>6027730.7599999998</v>
      </c>
      <c r="F10" s="27">
        <f t="shared" si="0"/>
        <v>230.03094031445582</v>
      </c>
      <c r="G10" s="27">
        <f>E10/D10*100</f>
        <v>99.262021913346743</v>
      </c>
    </row>
    <row r="11" spans="1:7" ht="103.9" customHeight="1">
      <c r="A11" s="25" t="s">
        <v>17</v>
      </c>
      <c r="B11" s="28" t="s">
        <v>16</v>
      </c>
      <c r="C11" s="21">
        <v>1397100</v>
      </c>
      <c r="D11" s="21">
        <v>809787.14</v>
      </c>
      <c r="E11" s="21">
        <v>727200.84</v>
      </c>
      <c r="F11" s="27">
        <f t="shared" si="0"/>
        <v>52.050736525660291</v>
      </c>
      <c r="G11" s="27">
        <f t="shared" ref="G11:G15" si="1">E11/D11*100</f>
        <v>89.801480423608609</v>
      </c>
    </row>
    <row r="12" spans="1:7" ht="135" customHeight="1">
      <c r="A12" s="25" t="s">
        <v>125</v>
      </c>
      <c r="B12" s="28" t="s">
        <v>18</v>
      </c>
      <c r="C12" s="21">
        <v>50872500</v>
      </c>
      <c r="D12" s="21">
        <v>55227526.159999996</v>
      </c>
      <c r="E12" s="21">
        <v>53640648.299999997</v>
      </c>
      <c r="F12" s="27">
        <f t="shared" si="0"/>
        <v>105.44134512752467</v>
      </c>
      <c r="G12" s="27">
        <f t="shared" si="1"/>
        <v>97.126654097446547</v>
      </c>
    </row>
    <row r="13" spans="1:7" ht="26.25" customHeight="1">
      <c r="A13" s="25" t="s">
        <v>21</v>
      </c>
      <c r="B13" s="28" t="s">
        <v>20</v>
      </c>
      <c r="C13" s="21">
        <v>12900</v>
      </c>
      <c r="D13" s="21">
        <v>12900</v>
      </c>
      <c r="E13" s="21">
        <v>12900</v>
      </c>
      <c r="F13" s="27">
        <f t="shared" si="0"/>
        <v>100</v>
      </c>
      <c r="G13" s="27">
        <f t="shared" si="1"/>
        <v>100</v>
      </c>
    </row>
    <row r="14" spans="1:7" ht="97.15" customHeight="1">
      <c r="A14" s="25" t="s">
        <v>23</v>
      </c>
      <c r="B14" s="28" t="s">
        <v>22</v>
      </c>
      <c r="C14" s="21">
        <v>15896900</v>
      </c>
      <c r="D14" s="21">
        <v>15618626.560000001</v>
      </c>
      <c r="E14" s="21">
        <v>15558435.74</v>
      </c>
      <c r="F14" s="27">
        <f t="shared" si="0"/>
        <v>97.870878850593513</v>
      </c>
      <c r="G14" s="27">
        <f t="shared" si="1"/>
        <v>99.614621556071057</v>
      </c>
    </row>
    <row r="15" spans="1:7" ht="42.6" customHeight="1">
      <c r="A15" s="25" t="s">
        <v>131</v>
      </c>
      <c r="B15" s="28" t="s">
        <v>130</v>
      </c>
      <c r="C15" s="21">
        <v>0</v>
      </c>
      <c r="D15" s="21">
        <v>450000</v>
      </c>
      <c r="E15" s="21">
        <v>450000</v>
      </c>
      <c r="F15" s="27"/>
      <c r="G15" s="27">
        <f t="shared" si="1"/>
        <v>100</v>
      </c>
    </row>
    <row r="16" spans="1:7" ht="38.450000000000003" customHeight="1">
      <c r="A16" s="25" t="s">
        <v>117</v>
      </c>
      <c r="B16" s="28" t="s">
        <v>24</v>
      </c>
      <c r="C16" s="21">
        <v>900000</v>
      </c>
      <c r="D16" s="21">
        <v>140299.64000000001</v>
      </c>
      <c r="E16" s="21">
        <v>0</v>
      </c>
      <c r="F16" s="27">
        <f t="shared" ref="F16:F42" si="2">E16/C16*100</f>
        <v>0</v>
      </c>
      <c r="G16" s="27">
        <f>E16/D16*100</f>
        <v>0</v>
      </c>
    </row>
    <row r="17" spans="1:7" ht="36" customHeight="1">
      <c r="A17" s="25" t="s">
        <v>27</v>
      </c>
      <c r="B17" s="28" t="s">
        <v>26</v>
      </c>
      <c r="C17" s="21">
        <v>28728100</v>
      </c>
      <c r="D17" s="21">
        <v>36668595.530000001</v>
      </c>
      <c r="E17" s="21">
        <v>34145224.359999999</v>
      </c>
      <c r="F17" s="27">
        <f t="shared" si="2"/>
        <v>118.85653544787161</v>
      </c>
      <c r="G17" s="27">
        <f t="shared" ref="G17:G28" si="3">E17/D17*100</f>
        <v>93.118440634205541</v>
      </c>
    </row>
    <row r="18" spans="1:7" ht="48" customHeight="1">
      <c r="A18" s="23" t="s">
        <v>112</v>
      </c>
      <c r="B18" s="29" t="s">
        <v>114</v>
      </c>
      <c r="C18" s="24">
        <v>805400</v>
      </c>
      <c r="D18" s="24">
        <v>844700</v>
      </c>
      <c r="E18" s="24">
        <v>844700</v>
      </c>
      <c r="F18" s="26">
        <f t="shared" si="2"/>
        <v>104.87956295008691</v>
      </c>
      <c r="G18" s="26">
        <f t="shared" si="3"/>
        <v>100</v>
      </c>
    </row>
    <row r="19" spans="1:7" ht="75.599999999999994" customHeight="1">
      <c r="A19" s="25" t="s">
        <v>113</v>
      </c>
      <c r="B19" s="28" t="s">
        <v>111</v>
      </c>
      <c r="C19" s="21">
        <v>805400</v>
      </c>
      <c r="D19" s="21">
        <v>844700</v>
      </c>
      <c r="E19" s="21">
        <v>844700</v>
      </c>
      <c r="F19" s="27">
        <f t="shared" si="2"/>
        <v>104.87956295008691</v>
      </c>
      <c r="G19" s="27">
        <f t="shared" si="3"/>
        <v>100</v>
      </c>
    </row>
    <row r="20" spans="1:7" ht="90.6" customHeight="1">
      <c r="A20" s="23" t="s">
        <v>95</v>
      </c>
      <c r="B20" s="29" t="s">
        <v>28</v>
      </c>
      <c r="C20" s="24">
        <v>26603600</v>
      </c>
      <c r="D20" s="24">
        <v>27478600</v>
      </c>
      <c r="E20" s="24">
        <v>26849343.559999999</v>
      </c>
      <c r="F20" s="26">
        <f t="shared" si="2"/>
        <v>100.92372295478806</v>
      </c>
      <c r="G20" s="26">
        <f t="shared" si="3"/>
        <v>97.71001273718457</v>
      </c>
    </row>
    <row r="21" spans="1:7" ht="52.15" customHeight="1">
      <c r="A21" s="25" t="s">
        <v>123</v>
      </c>
      <c r="B21" s="28" t="s">
        <v>30</v>
      </c>
      <c r="C21" s="21">
        <v>26603600</v>
      </c>
      <c r="D21" s="21">
        <v>27478600</v>
      </c>
      <c r="E21" s="21">
        <v>26849343.559999999</v>
      </c>
      <c r="F21" s="27">
        <f t="shared" si="2"/>
        <v>100.92372295478806</v>
      </c>
      <c r="G21" s="27">
        <f t="shared" si="3"/>
        <v>97.71001273718457</v>
      </c>
    </row>
    <row r="22" spans="1:7" ht="33.75" customHeight="1">
      <c r="A22" s="23" t="s">
        <v>33</v>
      </c>
      <c r="B22" s="29" t="s">
        <v>34</v>
      </c>
      <c r="C22" s="24">
        <f>SUM(C23:C28)</f>
        <v>51929700</v>
      </c>
      <c r="D22" s="24">
        <v>67416175.609999999</v>
      </c>
      <c r="E22" s="24">
        <v>63521977.159999996</v>
      </c>
      <c r="F22" s="26">
        <f t="shared" si="2"/>
        <v>122.32301969778372</v>
      </c>
      <c r="G22" s="26">
        <f t="shared" si="3"/>
        <v>94.223643784649255</v>
      </c>
    </row>
    <row r="23" spans="1:7" ht="41.45" customHeight="1">
      <c r="A23" s="25" t="s">
        <v>41</v>
      </c>
      <c r="B23" s="28" t="s">
        <v>35</v>
      </c>
      <c r="C23" s="21">
        <v>570300</v>
      </c>
      <c r="D23" s="21">
        <v>570300</v>
      </c>
      <c r="E23" s="21">
        <v>541945.62</v>
      </c>
      <c r="F23" s="27">
        <f t="shared" si="2"/>
        <v>95.028164124145192</v>
      </c>
      <c r="G23" s="27">
        <f t="shared" si="3"/>
        <v>95.028164124145192</v>
      </c>
    </row>
    <row r="24" spans="1:7" ht="31.5" customHeight="1">
      <c r="A24" s="25" t="s">
        <v>42</v>
      </c>
      <c r="B24" s="28" t="s">
        <v>36</v>
      </c>
      <c r="C24" s="21">
        <v>18451600</v>
      </c>
      <c r="D24" s="21">
        <v>10887538.710000001</v>
      </c>
      <c r="E24" s="21">
        <v>10841921.310000001</v>
      </c>
      <c r="F24" s="27">
        <f t="shared" si="2"/>
        <v>58.758705532311559</v>
      </c>
      <c r="G24" s="27">
        <f t="shared" si="3"/>
        <v>99.581012741124837</v>
      </c>
    </row>
    <row r="25" spans="1:7" ht="35.450000000000003" customHeight="1">
      <c r="A25" s="25" t="s">
        <v>43</v>
      </c>
      <c r="B25" s="28" t="s">
        <v>37</v>
      </c>
      <c r="C25" s="21">
        <v>5022100</v>
      </c>
      <c r="D25" s="21">
        <v>14399021</v>
      </c>
      <c r="E25" s="21">
        <v>13515327.539999999</v>
      </c>
      <c r="F25" s="27">
        <f t="shared" si="2"/>
        <v>269.11705342386648</v>
      </c>
      <c r="G25" s="27">
        <f t="shared" si="3"/>
        <v>93.862822618287723</v>
      </c>
    </row>
    <row r="26" spans="1:7" ht="41.45" customHeight="1">
      <c r="A26" s="25" t="s">
        <v>44</v>
      </c>
      <c r="B26" s="28" t="s">
        <v>38</v>
      </c>
      <c r="C26" s="21">
        <v>23925200</v>
      </c>
      <c r="D26" s="21">
        <v>35816651.240000002</v>
      </c>
      <c r="E26" s="21">
        <v>33340378.760000002</v>
      </c>
      <c r="F26" s="27">
        <f t="shared" si="2"/>
        <v>139.35256031297544</v>
      </c>
      <c r="G26" s="27">
        <f t="shared" si="3"/>
        <v>93.086253476331422</v>
      </c>
    </row>
    <row r="27" spans="1:7" ht="58.15" customHeight="1">
      <c r="A27" s="25" t="s">
        <v>45</v>
      </c>
      <c r="B27" s="28" t="s">
        <v>39</v>
      </c>
      <c r="C27" s="21">
        <v>1672500</v>
      </c>
      <c r="D27" s="21">
        <v>3154664.66</v>
      </c>
      <c r="E27" s="21">
        <v>3031504.83</v>
      </c>
      <c r="F27" s="27">
        <f t="shared" si="2"/>
        <v>181.25589417040359</v>
      </c>
      <c r="G27" s="27">
        <f t="shared" si="3"/>
        <v>96.095945424513047</v>
      </c>
    </row>
    <row r="28" spans="1:7" ht="35.450000000000003" customHeight="1">
      <c r="A28" s="25" t="s">
        <v>46</v>
      </c>
      <c r="B28" s="28" t="s">
        <v>40</v>
      </c>
      <c r="C28" s="21">
        <v>2288000</v>
      </c>
      <c r="D28" s="21">
        <v>2588000</v>
      </c>
      <c r="E28" s="21">
        <v>2250899.1</v>
      </c>
      <c r="F28" s="27">
        <f t="shared" si="2"/>
        <v>98.378457167832167</v>
      </c>
      <c r="G28" s="27">
        <f t="shared" si="3"/>
        <v>86.97446290571871</v>
      </c>
    </row>
    <row r="29" spans="1:7" ht="35.450000000000003" customHeight="1">
      <c r="A29" s="23" t="s">
        <v>47</v>
      </c>
      <c r="B29" s="29" t="s">
        <v>48</v>
      </c>
      <c r="C29" s="24">
        <v>128141600</v>
      </c>
      <c r="D29" s="24">
        <v>301236351.94999999</v>
      </c>
      <c r="E29" s="24">
        <v>278527332.93000001</v>
      </c>
      <c r="F29" s="26">
        <f t="shared" si="2"/>
        <v>217.35902542968094</v>
      </c>
      <c r="G29" s="26">
        <f t="shared" ref="G29:G53" si="4">E29/D29*100</f>
        <v>92.461394890425026</v>
      </c>
    </row>
    <row r="30" spans="1:7" ht="35.450000000000003" customHeight="1">
      <c r="A30" s="25" t="s">
        <v>53</v>
      </c>
      <c r="B30" s="28" t="s">
        <v>49</v>
      </c>
      <c r="C30" s="21">
        <v>28814000</v>
      </c>
      <c r="D30" s="21">
        <v>48589026.109999999</v>
      </c>
      <c r="E30" s="21">
        <v>48229936.829999998</v>
      </c>
      <c r="F30" s="27">
        <f t="shared" si="2"/>
        <v>167.38369136530852</v>
      </c>
      <c r="G30" s="27">
        <f t="shared" si="4"/>
        <v>99.260966294761559</v>
      </c>
    </row>
    <row r="31" spans="1:7" ht="49.15" customHeight="1">
      <c r="A31" s="25" t="s">
        <v>54</v>
      </c>
      <c r="B31" s="28" t="s">
        <v>50</v>
      </c>
      <c r="C31" s="21">
        <v>37859200</v>
      </c>
      <c r="D31" s="21">
        <v>150855714.16</v>
      </c>
      <c r="E31" s="21">
        <v>130419754.7</v>
      </c>
      <c r="F31" s="27">
        <f t="shared" si="2"/>
        <v>344.48629315991883</v>
      </c>
      <c r="G31" s="27">
        <f t="shared" si="4"/>
        <v>86.453307669654933</v>
      </c>
    </row>
    <row r="32" spans="1:7" ht="31.15" customHeight="1">
      <c r="A32" s="25" t="s">
        <v>55</v>
      </c>
      <c r="B32" s="28" t="s">
        <v>51</v>
      </c>
      <c r="C32" s="21">
        <v>52281600</v>
      </c>
      <c r="D32" s="21">
        <v>92327184.680000007</v>
      </c>
      <c r="E32" s="21">
        <v>91126826.459999993</v>
      </c>
      <c r="F32" s="27">
        <f t="shared" si="2"/>
        <v>174.29999552423797</v>
      </c>
      <c r="G32" s="27">
        <f t="shared" si="4"/>
        <v>98.69988646988385</v>
      </c>
    </row>
    <row r="33" spans="1:7" ht="58.9" customHeight="1">
      <c r="A33" s="25" t="s">
        <v>56</v>
      </c>
      <c r="B33" s="28" t="s">
        <v>52</v>
      </c>
      <c r="C33" s="21">
        <v>9186800</v>
      </c>
      <c r="D33" s="21">
        <v>9464427</v>
      </c>
      <c r="E33" s="21">
        <v>8750814.9399999995</v>
      </c>
      <c r="F33" s="27">
        <f t="shared" si="2"/>
        <v>95.254222797927454</v>
      </c>
      <c r="G33" s="27">
        <f t="shared" si="4"/>
        <v>92.460060603774537</v>
      </c>
    </row>
    <row r="34" spans="1:7" ht="36.6" customHeight="1">
      <c r="A34" s="23" t="s">
        <v>62</v>
      </c>
      <c r="B34" s="29" t="s">
        <v>61</v>
      </c>
      <c r="C34" s="24">
        <v>560117200</v>
      </c>
      <c r="D34" s="24">
        <v>574927447.73000002</v>
      </c>
      <c r="E34" s="24">
        <v>552149060.11000001</v>
      </c>
      <c r="F34" s="26">
        <f t="shared" si="2"/>
        <v>98.57741560337729</v>
      </c>
      <c r="G34" s="26">
        <f t="shared" si="4"/>
        <v>96.038041372013723</v>
      </c>
    </row>
    <row r="35" spans="1:7" ht="37.15" customHeight="1">
      <c r="A35" s="25" t="s">
        <v>118</v>
      </c>
      <c r="B35" s="28" t="s">
        <v>63</v>
      </c>
      <c r="C35" s="21">
        <v>188391300</v>
      </c>
      <c r="D35" s="21">
        <v>185730193.68000001</v>
      </c>
      <c r="E35" s="21">
        <v>177597027.75</v>
      </c>
      <c r="F35" s="27">
        <f t="shared" si="2"/>
        <v>94.270291542125349</v>
      </c>
      <c r="G35" s="27">
        <f t="shared" si="4"/>
        <v>95.620978060243203</v>
      </c>
    </row>
    <row r="36" spans="1:7" ht="37.15" customHeight="1">
      <c r="A36" s="25" t="s">
        <v>68</v>
      </c>
      <c r="B36" s="28" t="s">
        <v>64</v>
      </c>
      <c r="C36" s="21">
        <v>300246000</v>
      </c>
      <c r="D36" s="21">
        <v>318407230.00999999</v>
      </c>
      <c r="E36" s="21">
        <v>309097569.31</v>
      </c>
      <c r="F36" s="27">
        <f t="shared" si="2"/>
        <v>102.94810565669485</v>
      </c>
      <c r="G36" s="27">
        <f t="shared" si="4"/>
        <v>97.076177981351861</v>
      </c>
    </row>
    <row r="37" spans="1:7" ht="37.15" customHeight="1">
      <c r="A37" s="25" t="s">
        <v>119</v>
      </c>
      <c r="B37" s="28" t="s">
        <v>115</v>
      </c>
      <c r="C37" s="21">
        <v>38193400</v>
      </c>
      <c r="D37" s="21">
        <v>39086799</v>
      </c>
      <c r="E37" s="21">
        <v>36196955</v>
      </c>
      <c r="F37" s="27">
        <f t="shared" si="2"/>
        <v>94.772801059868982</v>
      </c>
      <c r="G37" s="27">
        <f t="shared" si="4"/>
        <v>92.606598457960189</v>
      </c>
    </row>
    <row r="38" spans="1:7" ht="43.15" customHeight="1">
      <c r="A38" s="25" t="s">
        <v>69</v>
      </c>
      <c r="B38" s="28" t="s">
        <v>65</v>
      </c>
      <c r="C38" s="21">
        <v>100000</v>
      </c>
      <c r="D38" s="21">
        <v>100000</v>
      </c>
      <c r="E38" s="21">
        <v>96040</v>
      </c>
      <c r="F38" s="27">
        <f t="shared" si="2"/>
        <v>96.04</v>
      </c>
      <c r="G38" s="27">
        <f t="shared" si="4"/>
        <v>96.04</v>
      </c>
    </row>
    <row r="39" spans="1:7" ht="33" customHeight="1">
      <c r="A39" s="25" t="s">
        <v>70</v>
      </c>
      <c r="B39" s="28" t="s">
        <v>66</v>
      </c>
      <c r="C39" s="21">
        <v>33186500</v>
      </c>
      <c r="D39" s="21">
        <v>31603225.039999999</v>
      </c>
      <c r="E39" s="21">
        <v>29161468.050000001</v>
      </c>
      <c r="F39" s="27">
        <f t="shared" si="2"/>
        <v>87.871478010636864</v>
      </c>
      <c r="G39" s="27">
        <f t="shared" si="4"/>
        <v>92.273709449242972</v>
      </c>
    </row>
    <row r="40" spans="1:7" ht="45.6" customHeight="1">
      <c r="A40" s="23" t="s">
        <v>72</v>
      </c>
      <c r="B40" s="29" t="s">
        <v>71</v>
      </c>
      <c r="C40" s="24">
        <v>123606400</v>
      </c>
      <c r="D40" s="24">
        <v>126389230.72</v>
      </c>
      <c r="E40" s="24">
        <v>117677698.25</v>
      </c>
      <c r="F40" s="26">
        <f t="shared" si="2"/>
        <v>95.203564095386653</v>
      </c>
      <c r="G40" s="26">
        <f t="shared" si="4"/>
        <v>93.107377566606658</v>
      </c>
    </row>
    <row r="41" spans="1:7" ht="34.15" customHeight="1">
      <c r="A41" s="25" t="s">
        <v>120</v>
      </c>
      <c r="B41" s="28" t="s">
        <v>73</v>
      </c>
      <c r="C41" s="21">
        <v>91502700</v>
      </c>
      <c r="D41" s="21">
        <v>94263586.719999999</v>
      </c>
      <c r="E41" s="21">
        <v>90382383.209999993</v>
      </c>
      <c r="F41" s="27">
        <f t="shared" si="2"/>
        <v>98.775646194046729</v>
      </c>
      <c r="G41" s="27">
        <f t="shared" si="4"/>
        <v>95.882605738811193</v>
      </c>
    </row>
    <row r="42" spans="1:7" ht="45.6" customHeight="1">
      <c r="A42" s="25" t="s">
        <v>76</v>
      </c>
      <c r="B42" s="28" t="s">
        <v>74</v>
      </c>
      <c r="C42" s="21">
        <v>32103700</v>
      </c>
      <c r="D42" s="21">
        <v>32125644</v>
      </c>
      <c r="E42" s="21">
        <v>27295315.039999999</v>
      </c>
      <c r="F42" s="27">
        <f t="shared" si="2"/>
        <v>85.022333998884861</v>
      </c>
      <c r="G42" s="27">
        <f t="shared" si="4"/>
        <v>84.964257961645842</v>
      </c>
    </row>
    <row r="43" spans="1:7" ht="37.5" customHeight="1">
      <c r="A43" s="30" t="s">
        <v>127</v>
      </c>
      <c r="B43" s="31" t="s">
        <v>126</v>
      </c>
      <c r="C43" s="24"/>
      <c r="D43" s="24">
        <v>3237461.55</v>
      </c>
      <c r="E43" s="24">
        <v>3191759.95</v>
      </c>
      <c r="F43" s="26"/>
      <c r="G43" s="26">
        <f t="shared" si="4"/>
        <v>98.588350802189467</v>
      </c>
    </row>
    <row r="44" spans="1:7" ht="34.9" customHeight="1">
      <c r="A44" s="32" t="s">
        <v>129</v>
      </c>
      <c r="B44" s="33" t="s">
        <v>128</v>
      </c>
      <c r="C44" s="21"/>
      <c r="D44" s="21">
        <v>3237461.55</v>
      </c>
      <c r="E44" s="21">
        <v>3191759.95</v>
      </c>
      <c r="F44" s="27"/>
      <c r="G44" s="27">
        <f t="shared" si="4"/>
        <v>98.588350802189467</v>
      </c>
    </row>
    <row r="45" spans="1:7" ht="40.15" customHeight="1">
      <c r="A45" s="23" t="s">
        <v>77</v>
      </c>
      <c r="B45" s="29" t="s">
        <v>78</v>
      </c>
      <c r="C45" s="24">
        <v>25139000</v>
      </c>
      <c r="D45" s="24">
        <v>47275917.490000002</v>
      </c>
      <c r="E45" s="24">
        <v>45693702.350000001</v>
      </c>
      <c r="F45" s="26">
        <f t="shared" ref="F45:F53" si="5">E45/C45*100</f>
        <v>181.7642004455229</v>
      </c>
      <c r="G45" s="26">
        <f t="shared" si="4"/>
        <v>96.653232292456977</v>
      </c>
    </row>
    <row r="46" spans="1:7" ht="43.15" customHeight="1">
      <c r="A46" s="25" t="s">
        <v>83</v>
      </c>
      <c r="B46" s="28" t="s">
        <v>79</v>
      </c>
      <c r="C46" s="21">
        <v>6712800</v>
      </c>
      <c r="D46" s="21">
        <v>8957800</v>
      </c>
      <c r="E46" s="21">
        <v>8539131.3900000006</v>
      </c>
      <c r="F46" s="27">
        <f t="shared" si="5"/>
        <v>127.20670048266001</v>
      </c>
      <c r="G46" s="27">
        <f t="shared" si="4"/>
        <v>95.326211681439645</v>
      </c>
    </row>
    <row r="47" spans="1:7" ht="34.5" customHeight="1">
      <c r="A47" s="25" t="s">
        <v>84</v>
      </c>
      <c r="B47" s="28" t="s">
        <v>80</v>
      </c>
      <c r="C47" s="21">
        <v>1245000</v>
      </c>
      <c r="D47" s="21">
        <v>3712300</v>
      </c>
      <c r="E47" s="21">
        <v>3545222.08</v>
      </c>
      <c r="F47" s="27">
        <f t="shared" si="5"/>
        <v>284.75679357429715</v>
      </c>
      <c r="G47" s="27">
        <f t="shared" si="4"/>
        <v>95.499342186784475</v>
      </c>
    </row>
    <row r="48" spans="1:7" ht="40.9" customHeight="1">
      <c r="A48" s="25" t="s">
        <v>85</v>
      </c>
      <c r="B48" s="28" t="s">
        <v>81</v>
      </c>
      <c r="C48" s="21">
        <v>17131200</v>
      </c>
      <c r="D48" s="21">
        <v>34605817.490000002</v>
      </c>
      <c r="E48" s="21">
        <v>33609348.880000003</v>
      </c>
      <c r="F48" s="27">
        <f t="shared" si="5"/>
        <v>196.18794293452885</v>
      </c>
      <c r="G48" s="27">
        <f t="shared" si="4"/>
        <v>97.120517062520065</v>
      </c>
    </row>
    <row r="49" spans="1:7" ht="39.6" customHeight="1">
      <c r="A49" s="25" t="s">
        <v>86</v>
      </c>
      <c r="B49" s="28" t="s">
        <v>82</v>
      </c>
      <c r="C49" s="21">
        <v>50000</v>
      </c>
      <c r="D49" s="21"/>
      <c r="E49" s="21"/>
      <c r="F49" s="27">
        <f t="shared" si="5"/>
        <v>0</v>
      </c>
      <c r="G49" s="27"/>
    </row>
    <row r="50" spans="1:7" ht="31.5">
      <c r="A50" s="23" t="s">
        <v>88</v>
      </c>
      <c r="B50" s="29" t="s">
        <v>87</v>
      </c>
      <c r="C50" s="24">
        <v>8130100</v>
      </c>
      <c r="D50" s="24">
        <v>13723436.220000001</v>
      </c>
      <c r="E50" s="24">
        <v>12706771.85</v>
      </c>
      <c r="F50" s="26">
        <f t="shared" si="5"/>
        <v>156.29293428125115</v>
      </c>
      <c r="G50" s="26">
        <f t="shared" si="4"/>
        <v>92.591765256879654</v>
      </c>
    </row>
    <row r="51" spans="1:7" ht="15.75">
      <c r="A51" s="25" t="s">
        <v>89</v>
      </c>
      <c r="B51" s="28" t="s">
        <v>90</v>
      </c>
      <c r="C51" s="21">
        <v>8130100</v>
      </c>
      <c r="D51" s="21">
        <v>13723436.220000001</v>
      </c>
      <c r="E51" s="21">
        <v>12706771.85</v>
      </c>
      <c r="F51" s="27">
        <f t="shared" si="5"/>
        <v>156.29293428125115</v>
      </c>
      <c r="G51" s="27">
        <f t="shared" si="4"/>
        <v>92.591765256879654</v>
      </c>
    </row>
    <row r="52" spans="1:7" ht="36.6" customHeight="1">
      <c r="A52" s="23" t="s">
        <v>91</v>
      </c>
      <c r="B52" s="29" t="s">
        <v>121</v>
      </c>
      <c r="C52" s="24">
        <v>3948800</v>
      </c>
      <c r="D52" s="24">
        <v>4184140</v>
      </c>
      <c r="E52" s="24">
        <v>3989901</v>
      </c>
      <c r="F52" s="26">
        <f t="shared" si="5"/>
        <v>101.04084785251214</v>
      </c>
      <c r="G52" s="26">
        <f t="shared" si="4"/>
        <v>95.357731815857022</v>
      </c>
    </row>
    <row r="53" spans="1:7" ht="37.15" customHeight="1">
      <c r="A53" s="25" t="s">
        <v>92</v>
      </c>
      <c r="B53" s="28" t="s">
        <v>122</v>
      </c>
      <c r="C53" s="21">
        <v>3948800</v>
      </c>
      <c r="D53" s="21">
        <v>4184140</v>
      </c>
      <c r="E53" s="21">
        <v>3989901</v>
      </c>
      <c r="F53" s="27">
        <f t="shared" si="5"/>
        <v>101.04084785251214</v>
      </c>
      <c r="G53" s="27">
        <f t="shared" si="4"/>
        <v>95.357731815857022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User</cp:lastModifiedBy>
  <cp:lastPrinted>2024-07-17T07:26:45Z</cp:lastPrinted>
  <dcterms:created xsi:type="dcterms:W3CDTF">2016-08-26T04:33:48Z</dcterms:created>
  <dcterms:modified xsi:type="dcterms:W3CDTF">2026-02-02T06:23:42Z</dcterms:modified>
</cp:coreProperties>
</file>