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6" yWindow="216" windowWidth="11040" windowHeight="9456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8" i="3"/>
  <c r="G15"/>
  <c r="G52"/>
  <c r="G53"/>
  <c r="F52"/>
  <c r="F53"/>
  <c r="E8"/>
  <c r="F11"/>
  <c r="F12"/>
  <c r="F13"/>
  <c r="F14"/>
  <c r="F16"/>
  <c r="F17"/>
  <c r="F18"/>
  <c r="F19"/>
  <c r="F20"/>
  <c r="F21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46"/>
  <c r="F47"/>
  <c r="F48"/>
  <c r="F49"/>
  <c r="F50"/>
  <c r="F51"/>
  <c r="C22"/>
  <c r="C8" s="1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50"/>
  <c r="G51"/>
  <c r="G16"/>
  <c r="G11"/>
  <c r="G12"/>
  <c r="G13"/>
  <c r="G14"/>
  <c r="G17"/>
  <c r="G18"/>
  <c r="G19"/>
  <c r="G20"/>
  <c r="G21"/>
  <c r="G22"/>
  <c r="G23"/>
  <c r="G24"/>
  <c r="G25"/>
  <c r="G26"/>
  <c r="G27"/>
  <c r="G28"/>
  <c r="F9"/>
  <c r="F10"/>
  <c r="G10"/>
  <c r="F22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<sst xmlns="http://schemas.openxmlformats.org/spreadsheetml/2006/main" count="217" uniqueCount="134">
  <si>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</si>
  <si>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</si>
  <si>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</si>
  <si>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</si>
  <si>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</si>
  <si>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</si>
  <si>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</si>
  <si>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</si>
  <si>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</si>
  <si>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</si>
  <si>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</si>
  <si>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</si>
  <si>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</si>
  <si>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</si>
  <si>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</si>
  <si>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</si>
  <si>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</si>
  <si>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</si>
  <si>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</si>
  <si>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</si>
  <si>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</si>
  <si>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</si>
  <si>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</si>
  <si>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</si>
  <si>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</si>
  <si>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</si>
  <si>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</si>
  <si>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</si>
  <si>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</si>
  <si>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</si>
  <si>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</si>
  <si>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</si>
  <si>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</si>
  <si>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</si>
  <si>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</si>
  <si>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</si>
  <si>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</si>
  <si>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</si>
  <si>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</si>
  <si>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</si>
  <si>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</si>
  <si>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</si>
  <si>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</si>
  <si>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</si>
  <si>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</si>
  <si>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</si>
  <si>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</si>
  <si>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</si>
  <si>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</si>
  <si>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</si>
  <si>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</si>
  <si>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</si>
  <si>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</si>
  <si>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</si>
  <si>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</si>
  <si>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</si>
  <si>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</si>
  <si>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</si>
  <si>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</si>
  <si>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</si>
  <si>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</si>
  <si>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</si>
  <si>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</si>
  <si>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</si>
  <si>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</si>
  <si>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</si>
  <si>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</si>
  <si>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</si>
  <si>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</si>
  <si>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</si>
  <si>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</si>
  <si>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</si>
  <si>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</si>
  <si>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</si>
  <si>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</si>
  <si>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</si>
  <si>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</si>
  <si>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</si>
  <si>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</si>
  <si>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</si>
  <si>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</si>
  <si>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</si>
  <si>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</si>
  <si>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</si>
  <si>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</si>
  <si>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</si>
  <si>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</si>
  <si>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</si>
  <si>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</si>
  <si>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</si>
  <si>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</si>
  <si>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</si>
  <si>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</si>
  <si>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</si>
  <si>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</si>
  <si>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</si>
  <si>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</si>
  <si>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</si>
  <si>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</si>
  <si>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</si>
  <si>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</si>
  <si>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</si>
  <si>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</si>
  <si>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</si>
  <si>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</si>
  <si>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</si>
  <si>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</si>
  <si>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</si>
  <si>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</si>
  <si>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</si>
  <si>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</si>
  <si>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</si>
  <si>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</si>
  <si>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</si>
  <si>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</si>
  <si>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</si>
  <si>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</si>
  <si>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</si>
  <si>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</si>
  <si>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</si>
  <si>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</si>
  <si>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</si>
  <si>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</si>
  <si>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</si>
  <si>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</si>
  <si>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</si>
  <si>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0900</t>
  </si>
  <si>
    <t>ЗДРАВООХРАНЕНИЕ</t>
  </si>
  <si>
    <t>0902</t>
  </si>
  <si>
    <t>Амбулаторная помощь</t>
  </si>
  <si>
    <t>0107</t>
  </si>
  <si>
    <t>Обеспечение проведения выборов и референдумов</t>
  </si>
  <si>
    <t>Информация за июль 2025 года в разрезе разделов, подразделов классификации расходов</t>
  </si>
  <si>
    <t>на 01.08.2025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</si>
</sst>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left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 applyProtection="1">
      <alignment horizontal="left" vertical="center" wrapText="1"/>
    </xf>
    <xf numFmtId="49" fontId="8" fillId="0" borderId="12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4.4"/>
  <cols>
    <col min="1" max="1" width="35.88671875" customWidth="1"/>
    <col min="3" max="3" width="14" customWidth="1"/>
    <col min="4" max="4" width="15.33203125" customWidth="1"/>
    <col min="5" max="5" width="14.88671875" customWidth="1"/>
    <col min="6" max="6" width="12.88671875" customWidth="1"/>
    <col min="7" max="7" width="11.5546875" customWidth="1"/>
    <col min="8" max="8" width="9.88671875" customWidth="1"/>
    <col min="9" max="9" width="0.44140625" customWidth="1"/>
    <col min="10" max="10" width="15.109375" customWidth="1"/>
    <col min="11" max="11" width="16.109375" customWidth="1"/>
    <col min="12" max="12" width="16.88671875" customWidth="1"/>
    <col min="13" max="13" width="12" customWidth="1"/>
    <col min="14" max="14" width="11" customWidth="1"/>
    <col min="15" max="15" width="9.88671875" customWidth="1"/>
    <col min="16" max="16" width="11.109375" customWidth="1"/>
    <col min="17" max="17" width="11.5546875" customWidth="1"/>
  </cols>
  <sheetData>
    <row r="1" spans="1:21" ht="23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"/>
      <c r="S1" s="1"/>
      <c r="T1" s="1"/>
      <c r="U1" s="1"/>
    </row>
    <row r="2" spans="1:21" ht="22.5" customHeight="1">
      <c r="A2" s="39" t="s">
        <v>109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"/>
      <c r="S2" s="1"/>
      <c r="T2" s="1"/>
      <c r="U2" s="1"/>
    </row>
    <row r="3" spans="1:21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4" t="s">
        <v>1</v>
      </c>
      <c r="B4" s="34" t="s">
        <v>2</v>
      </c>
      <c r="C4" s="41" t="s">
        <v>110</v>
      </c>
      <c r="D4" s="42"/>
      <c r="E4" s="42"/>
      <c r="F4" s="42"/>
      <c r="G4" s="42"/>
      <c r="H4" s="43"/>
      <c r="I4" s="17"/>
      <c r="J4" s="41" t="s">
        <v>5</v>
      </c>
      <c r="K4" s="42"/>
      <c r="L4" s="42"/>
      <c r="M4" s="42"/>
      <c r="N4" s="42"/>
      <c r="O4" s="42"/>
      <c r="P4" s="42"/>
      <c r="Q4" s="43"/>
      <c r="R4" s="1"/>
      <c r="S4" s="1"/>
      <c r="T4" s="1"/>
      <c r="U4" s="1"/>
    </row>
    <row r="5" spans="1:21" ht="17.25" customHeight="1">
      <c r="A5" s="40"/>
      <c r="B5" s="40"/>
      <c r="C5" s="34" t="s">
        <v>96</v>
      </c>
      <c r="D5" s="34" t="s">
        <v>99</v>
      </c>
      <c r="E5" s="34" t="s">
        <v>10</v>
      </c>
      <c r="F5" s="44" t="s">
        <v>3</v>
      </c>
      <c r="G5" s="45"/>
      <c r="H5" s="34" t="s">
        <v>4</v>
      </c>
      <c r="I5" s="18"/>
      <c r="J5" s="34" t="s">
        <v>100</v>
      </c>
      <c r="K5" s="34" t="s">
        <v>101</v>
      </c>
      <c r="L5" s="34" t="s">
        <v>9</v>
      </c>
      <c r="M5" s="36" t="s">
        <v>6</v>
      </c>
      <c r="N5" s="37"/>
      <c r="O5" s="34" t="s">
        <v>7</v>
      </c>
      <c r="P5" s="34" t="s">
        <v>8</v>
      </c>
      <c r="Q5" s="34" t="s">
        <v>102</v>
      </c>
      <c r="R5" s="1"/>
      <c r="S5" s="1"/>
      <c r="T5" s="1"/>
      <c r="U5" s="1"/>
    </row>
    <row r="6" spans="1:21" ht="52.8">
      <c r="A6" s="35"/>
      <c r="B6" s="35"/>
      <c r="C6" s="35"/>
      <c r="D6" s="35"/>
      <c r="E6" s="35"/>
      <c r="F6" s="18" t="s">
        <v>97</v>
      </c>
      <c r="G6" s="18" t="s">
        <v>98</v>
      </c>
      <c r="H6" s="35"/>
      <c r="I6" s="18"/>
      <c r="J6" s="35"/>
      <c r="K6" s="35"/>
      <c r="L6" s="35"/>
      <c r="M6" s="18" t="s">
        <v>97</v>
      </c>
      <c r="N6" s="18" t="s">
        <v>98</v>
      </c>
      <c r="O6" s="35"/>
      <c r="P6" s="35"/>
      <c r="Q6" s="35"/>
      <c r="R6" s="1"/>
      <c r="S6" s="1"/>
      <c r="T6" s="1"/>
      <c r="U6" s="1"/>
    </row>
    <row r="7" spans="1:21" ht="15.6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6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2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2.4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3.6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93.6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6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6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2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2.4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2.4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2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2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6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15.6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6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2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6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2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31.2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6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6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6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2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6.8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6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6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6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6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2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2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6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2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6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6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2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6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2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2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6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2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2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6.8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6.8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  <mergeCell ref="M5:N5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abSelected="1" zoomScale="70" zoomScaleNormal="70" workbookViewId="0">
      <selection activeCell="M8" sqref="M8"/>
    </sheetView>
  </sheetViews>
  <sheetFormatPr defaultRowHeight="14.4"/>
  <cols>
    <col min="1" max="1" width="32.109375" customWidth="1"/>
    <col min="3" max="3" width="18.33203125" customWidth="1"/>
    <col min="4" max="4" width="20" customWidth="1"/>
    <col min="5" max="6" width="17.6640625" customWidth="1"/>
    <col min="7" max="7" width="16.6640625" customWidth="1"/>
  </cols>
  <sheetData>
    <row r="1" spans="1:7" ht="17.399999999999999">
      <c r="A1" s="38" t="s">
        <v>124</v>
      </c>
      <c r="B1" s="38"/>
      <c r="C1" s="38"/>
      <c r="D1" s="38"/>
      <c r="E1" s="38"/>
      <c r="F1" s="38"/>
      <c r="G1" s="38"/>
    </row>
    <row r="2" spans="1:7" ht="15.6">
      <c r="A2" s="39" t="s">
        <v>132</v>
      </c>
      <c r="B2" s="39"/>
      <c r="C2" s="39"/>
      <c r="D2" s="39"/>
      <c r="E2" s="39"/>
      <c r="F2" s="39"/>
      <c r="G2" s="39"/>
    </row>
    <row r="3" spans="1:7" ht="15.6">
      <c r="A3" s="1"/>
      <c r="B3" s="1"/>
      <c r="C3" s="1"/>
      <c r="D3" s="1"/>
      <c r="E3" s="1"/>
      <c r="F3" s="1"/>
      <c r="G3" s="1"/>
    </row>
    <row r="4" spans="1:7" ht="15.75" customHeight="1">
      <c r="A4" s="34" t="s">
        <v>1</v>
      </c>
      <c r="B4" s="34" t="s">
        <v>2</v>
      </c>
      <c r="C4" s="41" t="s">
        <v>133</v>
      </c>
      <c r="D4" s="42"/>
      <c r="E4" s="42"/>
      <c r="F4" s="42"/>
      <c r="G4" s="43"/>
    </row>
    <row r="5" spans="1:7" ht="25.5" customHeight="1">
      <c r="A5" s="40"/>
      <c r="B5" s="40"/>
      <c r="C5" s="34" t="s">
        <v>96</v>
      </c>
      <c r="D5" s="34" t="s">
        <v>99</v>
      </c>
      <c r="E5" s="34" t="s">
        <v>10</v>
      </c>
      <c r="F5" s="44" t="s">
        <v>3</v>
      </c>
      <c r="G5" s="45"/>
    </row>
    <row r="6" spans="1:7" ht="70.5" customHeight="1">
      <c r="A6" s="35"/>
      <c r="B6" s="35"/>
      <c r="C6" s="35"/>
      <c r="D6" s="35"/>
      <c r="E6" s="35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" customHeight="1">
      <c r="A8" s="2" t="s">
        <v>11</v>
      </c>
      <c r="B8" s="3"/>
      <c r="C8" s="19">
        <f>C9+C18+C20+C22+C29+C34+C40+C43+C50+C45+C52</f>
        <v>1028849700</v>
      </c>
      <c r="D8" s="19">
        <f>D9+D18+D20+D22+D29+D34+D40+D43+D50+D45+D52</f>
        <v>1240459813.5100002</v>
      </c>
      <c r="E8" s="19">
        <f>E9+E18+E20+E22+E29+E34+E40+E43+E50+E45+E52</f>
        <v>555662502.77999997</v>
      </c>
      <c r="F8" s="20">
        <f>E8/C8*100</f>
        <v>54.008131875822095</v>
      </c>
      <c r="G8" s="20">
        <f>E8/D8*100</f>
        <v>44.79488144059254</v>
      </c>
    </row>
    <row r="9" spans="1:7" ht="34.5" customHeight="1">
      <c r="A9" s="23" t="s">
        <v>12</v>
      </c>
      <c r="B9" s="29" t="s">
        <v>13</v>
      </c>
      <c r="C9" s="24">
        <v>100427900</v>
      </c>
      <c r="D9" s="24">
        <v>103616499.64</v>
      </c>
      <c r="E9" s="24">
        <v>54135151.579999998</v>
      </c>
      <c r="F9" s="26">
        <f t="shared" ref="F9:F14" si="0">E9/C9*100</f>
        <v>53.904494249108069</v>
      </c>
      <c r="G9" s="26">
        <f>E9/D9*100</f>
        <v>52.24568651526009</v>
      </c>
    </row>
    <row r="10" spans="1:7" s="22" customFormat="1" ht="78" customHeight="1">
      <c r="A10" s="25" t="s">
        <v>14</v>
      </c>
      <c r="B10" s="28" t="s">
        <v>15</v>
      </c>
      <c r="C10" s="21">
        <v>2620400</v>
      </c>
      <c r="D10" s="21">
        <v>3952407</v>
      </c>
      <c r="E10" s="21">
        <v>2799940.77</v>
      </c>
      <c r="F10" s="27">
        <f t="shared" si="0"/>
        <v>106.85165509082583</v>
      </c>
      <c r="G10" s="27">
        <f>E10/D10*100</f>
        <v>70.841408033130193</v>
      </c>
    </row>
    <row r="11" spans="1:7" ht="103.95" customHeight="1">
      <c r="A11" s="25" t="s">
        <v>17</v>
      </c>
      <c r="B11" s="28" t="s">
        <v>16</v>
      </c>
      <c r="C11" s="21">
        <v>1397100</v>
      </c>
      <c r="D11" s="21">
        <v>1397100</v>
      </c>
      <c r="E11" s="21">
        <v>391320.3</v>
      </c>
      <c r="F11" s="27">
        <f t="shared" si="0"/>
        <v>28.009469615632383</v>
      </c>
      <c r="G11" s="27">
        <f t="shared" ref="G11:G15" si="1">E11/D11*100</f>
        <v>28.009469615632383</v>
      </c>
    </row>
    <row r="12" spans="1:7" ht="135" customHeight="1">
      <c r="A12" s="25" t="s">
        <v>125</v>
      </c>
      <c r="B12" s="28" t="s">
        <v>18</v>
      </c>
      <c r="C12" s="21">
        <v>50872500</v>
      </c>
      <c r="D12" s="21">
        <v>49687493</v>
      </c>
      <c r="E12" s="21">
        <v>27002205.809999999</v>
      </c>
      <c r="F12" s="27">
        <f t="shared" si="0"/>
        <v>53.078197080937642</v>
      </c>
      <c r="G12" s="27">
        <f t="shared" si="1"/>
        <v>54.344069663567041</v>
      </c>
    </row>
    <row r="13" spans="1:7" ht="26.25" customHeight="1">
      <c r="A13" s="25" t="s">
        <v>21</v>
      </c>
      <c r="B13" s="28" t="s">
        <v>20</v>
      </c>
      <c r="C13" s="21">
        <v>12900</v>
      </c>
      <c r="D13" s="21">
        <v>12900</v>
      </c>
      <c r="E13" s="21">
        <v>0</v>
      </c>
      <c r="F13" s="27">
        <f t="shared" si="0"/>
        <v>0</v>
      </c>
      <c r="G13" s="27">
        <f t="shared" si="1"/>
        <v>0</v>
      </c>
    </row>
    <row r="14" spans="1:7" ht="97.2" customHeight="1">
      <c r="A14" s="25" t="s">
        <v>23</v>
      </c>
      <c r="B14" s="28" t="s">
        <v>22</v>
      </c>
      <c r="C14" s="21">
        <v>15896900</v>
      </c>
      <c r="D14" s="21">
        <v>15896900</v>
      </c>
      <c r="E14" s="21">
        <v>7963366.0899999999</v>
      </c>
      <c r="F14" s="27">
        <f t="shared" si="0"/>
        <v>50.093830180727061</v>
      </c>
      <c r="G14" s="27">
        <f t="shared" si="1"/>
        <v>50.093830180727061</v>
      </c>
    </row>
    <row r="15" spans="1:7" ht="42.6" customHeight="1">
      <c r="A15" s="25" t="s">
        <v>131</v>
      </c>
      <c r="B15" s="28" t="s">
        <v>130</v>
      </c>
      <c r="C15" s="21">
        <v>0</v>
      </c>
      <c r="D15" s="21">
        <v>450000</v>
      </c>
      <c r="E15" s="21">
        <v>450000</v>
      </c>
      <c r="F15" s="27"/>
      <c r="G15" s="27">
        <f t="shared" si="1"/>
        <v>100</v>
      </c>
    </row>
    <row r="16" spans="1:7" ht="38.4" customHeight="1">
      <c r="A16" s="25" t="s">
        <v>117</v>
      </c>
      <c r="B16" s="28" t="s">
        <v>24</v>
      </c>
      <c r="C16" s="21">
        <v>900000</v>
      </c>
      <c r="D16" s="21">
        <v>80299.64</v>
      </c>
      <c r="E16" s="21">
        <v>0</v>
      </c>
      <c r="F16" s="27">
        <f t="shared" ref="F16:F42" si="2">E16/C16*100</f>
        <v>0</v>
      </c>
      <c r="G16" s="27">
        <f>E16/D16*100</f>
        <v>0</v>
      </c>
    </row>
    <row r="17" spans="1:7" ht="36" customHeight="1">
      <c r="A17" s="25" t="s">
        <v>27</v>
      </c>
      <c r="B17" s="28" t="s">
        <v>26</v>
      </c>
      <c r="C17" s="21">
        <v>28728100</v>
      </c>
      <c r="D17" s="21">
        <v>32139400</v>
      </c>
      <c r="E17" s="21">
        <v>15528318.609999999</v>
      </c>
      <c r="F17" s="27">
        <f t="shared" si="2"/>
        <v>54.052717060996024</v>
      </c>
      <c r="G17" s="27">
        <f t="shared" ref="G17:G28" si="3">E17/D17*100</f>
        <v>48.315521167165528</v>
      </c>
    </row>
    <row r="18" spans="1:7" ht="48" customHeight="1">
      <c r="A18" s="23" t="s">
        <v>112</v>
      </c>
      <c r="B18" s="29" t="s">
        <v>114</v>
      </c>
      <c r="C18" s="24">
        <v>805400</v>
      </c>
      <c r="D18" s="24">
        <v>839200</v>
      </c>
      <c r="E18" s="24">
        <v>390588.58</v>
      </c>
      <c r="F18" s="26">
        <f t="shared" si="2"/>
        <v>48.496222994785207</v>
      </c>
      <c r="G18" s="26">
        <f t="shared" si="3"/>
        <v>46.542967111534793</v>
      </c>
    </row>
    <row r="19" spans="1:7" ht="75.599999999999994" customHeight="1">
      <c r="A19" s="25" t="s">
        <v>113</v>
      </c>
      <c r="B19" s="28" t="s">
        <v>111</v>
      </c>
      <c r="C19" s="21">
        <v>805400</v>
      </c>
      <c r="D19" s="21">
        <v>839200</v>
      </c>
      <c r="E19" s="21">
        <v>390588.58</v>
      </c>
      <c r="F19" s="27">
        <f t="shared" si="2"/>
        <v>48.496222994785207</v>
      </c>
      <c r="G19" s="27">
        <f t="shared" si="3"/>
        <v>46.542967111534793</v>
      </c>
    </row>
    <row r="20" spans="1:7" ht="90.6" customHeight="1">
      <c r="A20" s="23" t="s">
        <v>95</v>
      </c>
      <c r="B20" s="29" t="s">
        <v>28</v>
      </c>
      <c r="C20" s="24">
        <v>26603600</v>
      </c>
      <c r="D20" s="24">
        <v>27003600</v>
      </c>
      <c r="E20" s="24">
        <v>13731758.07</v>
      </c>
      <c r="F20" s="26">
        <f t="shared" si="2"/>
        <v>51.616164992707759</v>
      </c>
      <c r="G20" s="26">
        <f t="shared" si="3"/>
        <v>50.851583011154069</v>
      </c>
    </row>
    <row r="21" spans="1:7" ht="52.2" customHeight="1">
      <c r="A21" s="25" t="s">
        <v>123</v>
      </c>
      <c r="B21" s="28" t="s">
        <v>30</v>
      </c>
      <c r="C21" s="21">
        <v>26603600</v>
      </c>
      <c r="D21" s="21">
        <v>27003600</v>
      </c>
      <c r="E21" s="21">
        <v>13731758.07</v>
      </c>
      <c r="F21" s="27">
        <f t="shared" si="2"/>
        <v>51.616164992707759</v>
      </c>
      <c r="G21" s="27">
        <f t="shared" si="3"/>
        <v>50.851583011154069</v>
      </c>
    </row>
    <row r="22" spans="1:7" ht="33.75" customHeight="1">
      <c r="A22" s="23" t="s">
        <v>33</v>
      </c>
      <c r="B22" s="29" t="s">
        <v>34</v>
      </c>
      <c r="C22" s="24">
        <f>SUM(C23:C28)</f>
        <v>51929700</v>
      </c>
      <c r="D22" s="24">
        <v>63174836.109999999</v>
      </c>
      <c r="E22" s="24">
        <v>21649905.5</v>
      </c>
      <c r="F22" s="26">
        <f t="shared" si="2"/>
        <v>41.690796403599485</v>
      </c>
      <c r="G22" s="26">
        <f t="shared" si="3"/>
        <v>34.269824558473239</v>
      </c>
    </row>
    <row r="23" spans="1:7" ht="41.4" customHeight="1">
      <c r="A23" s="25" t="s">
        <v>41</v>
      </c>
      <c r="B23" s="28" t="s">
        <v>35</v>
      </c>
      <c r="C23" s="21">
        <v>570300</v>
      </c>
      <c r="D23" s="21">
        <v>570300</v>
      </c>
      <c r="E23" s="21">
        <v>541945.62</v>
      </c>
      <c r="F23" s="27">
        <f t="shared" si="2"/>
        <v>95.028164124145192</v>
      </c>
      <c r="G23" s="27">
        <f t="shared" si="3"/>
        <v>95.028164124145192</v>
      </c>
    </row>
    <row r="24" spans="1:7" ht="31.5" customHeight="1">
      <c r="A24" s="25" t="s">
        <v>42</v>
      </c>
      <c r="B24" s="28" t="s">
        <v>36</v>
      </c>
      <c r="C24" s="21">
        <v>18451600</v>
      </c>
      <c r="D24" s="21">
        <v>15680366.68</v>
      </c>
      <c r="E24" s="21">
        <v>8741244.4900000002</v>
      </c>
      <c r="F24" s="27">
        <f t="shared" si="2"/>
        <v>47.373910609378051</v>
      </c>
      <c r="G24" s="27">
        <f t="shared" si="3"/>
        <v>55.746429075215985</v>
      </c>
    </row>
    <row r="25" spans="1:7" ht="35.4" customHeight="1">
      <c r="A25" s="25" t="s">
        <v>43</v>
      </c>
      <c r="B25" s="28" t="s">
        <v>37</v>
      </c>
      <c r="C25" s="21">
        <v>5022100</v>
      </c>
      <c r="D25" s="21">
        <v>7260521</v>
      </c>
      <c r="E25" s="21">
        <v>4504600.55</v>
      </c>
      <c r="F25" s="27">
        <f t="shared" si="2"/>
        <v>89.695556639652736</v>
      </c>
      <c r="G25" s="27">
        <f t="shared" si="3"/>
        <v>62.04238717855096</v>
      </c>
    </row>
    <row r="26" spans="1:7" ht="41.4" customHeight="1">
      <c r="A26" s="25" t="s">
        <v>44</v>
      </c>
      <c r="B26" s="28" t="s">
        <v>38</v>
      </c>
      <c r="C26" s="21">
        <v>23925200</v>
      </c>
      <c r="D26" s="21">
        <v>34220983.770000003</v>
      </c>
      <c r="E26" s="21">
        <v>6600415.7400000002</v>
      </c>
      <c r="F26" s="27">
        <f t="shared" si="2"/>
        <v>27.587713958504008</v>
      </c>
      <c r="G26" s="27">
        <f t="shared" si="3"/>
        <v>19.287627101434435</v>
      </c>
    </row>
    <row r="27" spans="1:7" ht="58.2" customHeight="1">
      <c r="A27" s="25" t="s">
        <v>45</v>
      </c>
      <c r="B27" s="28" t="s">
        <v>39</v>
      </c>
      <c r="C27" s="21">
        <v>1672500</v>
      </c>
      <c r="D27" s="21">
        <v>3154664.66</v>
      </c>
      <c r="E27" s="21">
        <v>0</v>
      </c>
      <c r="F27" s="27">
        <f t="shared" si="2"/>
        <v>0</v>
      </c>
      <c r="G27" s="27">
        <f t="shared" si="3"/>
        <v>0</v>
      </c>
    </row>
    <row r="28" spans="1:7" ht="35.4" customHeight="1">
      <c r="A28" s="25" t="s">
        <v>46</v>
      </c>
      <c r="B28" s="28" t="s">
        <v>40</v>
      </c>
      <c r="C28" s="21">
        <v>2288000</v>
      </c>
      <c r="D28" s="21">
        <v>2288000</v>
      </c>
      <c r="E28" s="21">
        <v>1261699.1000000001</v>
      </c>
      <c r="F28" s="27">
        <f t="shared" si="2"/>
        <v>55.144191433566434</v>
      </c>
      <c r="G28" s="27">
        <f t="shared" si="3"/>
        <v>55.144191433566434</v>
      </c>
    </row>
    <row r="29" spans="1:7" ht="35.4" customHeight="1">
      <c r="A29" s="23" t="s">
        <v>47</v>
      </c>
      <c r="B29" s="29" t="s">
        <v>48</v>
      </c>
      <c r="C29" s="24">
        <v>128141600</v>
      </c>
      <c r="D29" s="24">
        <v>276388153.88999999</v>
      </c>
      <c r="E29" s="24">
        <v>55880233.399999999</v>
      </c>
      <c r="F29" s="26">
        <f t="shared" si="2"/>
        <v>43.608190782696646</v>
      </c>
      <c r="G29" s="26">
        <f t="shared" ref="G29:G53" si="4">E29/D29*100</f>
        <v>20.218027659115894</v>
      </c>
    </row>
    <row r="30" spans="1:7" ht="35.4" customHeight="1">
      <c r="A30" s="25" t="s">
        <v>53</v>
      </c>
      <c r="B30" s="28" t="s">
        <v>49</v>
      </c>
      <c r="C30" s="21">
        <v>28814000</v>
      </c>
      <c r="D30" s="21">
        <v>49388874.009999998</v>
      </c>
      <c r="E30" s="21">
        <v>2296899.2799999998</v>
      </c>
      <c r="F30" s="27">
        <f t="shared" si="2"/>
        <v>7.9714697022280827</v>
      </c>
      <c r="G30" s="27">
        <f t="shared" si="4"/>
        <v>4.6506411130874046</v>
      </c>
    </row>
    <row r="31" spans="1:7" ht="67.2" customHeight="1">
      <c r="A31" s="25" t="s">
        <v>54</v>
      </c>
      <c r="B31" s="28" t="s">
        <v>50</v>
      </c>
      <c r="C31" s="21">
        <v>37859200</v>
      </c>
      <c r="D31" s="21">
        <v>128196481.12</v>
      </c>
      <c r="E31" s="21">
        <v>18085336.629999999</v>
      </c>
      <c r="F31" s="27">
        <f t="shared" si="2"/>
        <v>47.769991521215452</v>
      </c>
      <c r="G31" s="27">
        <f t="shared" si="4"/>
        <v>14.10751408462685</v>
      </c>
    </row>
    <row r="32" spans="1:7" ht="31.2" customHeight="1">
      <c r="A32" s="25" t="s">
        <v>55</v>
      </c>
      <c r="B32" s="28" t="s">
        <v>51</v>
      </c>
      <c r="C32" s="21">
        <v>52281600</v>
      </c>
      <c r="D32" s="21">
        <v>89615998.760000005</v>
      </c>
      <c r="E32" s="21">
        <v>31235666.98</v>
      </c>
      <c r="F32" s="27">
        <f t="shared" si="2"/>
        <v>59.745047932733506</v>
      </c>
      <c r="G32" s="27">
        <f t="shared" si="4"/>
        <v>34.855011841860986</v>
      </c>
    </row>
    <row r="33" spans="1:7" ht="36.6" customHeight="1">
      <c r="A33" s="25" t="s">
        <v>56</v>
      </c>
      <c r="B33" s="28" t="s">
        <v>52</v>
      </c>
      <c r="C33" s="21">
        <v>9186800</v>
      </c>
      <c r="D33" s="21">
        <v>9186800</v>
      </c>
      <c r="E33" s="21">
        <v>4262330.51</v>
      </c>
      <c r="F33" s="27">
        <f t="shared" si="2"/>
        <v>46.396247986241121</v>
      </c>
      <c r="G33" s="27">
        <f t="shared" si="4"/>
        <v>46.396247986241121</v>
      </c>
    </row>
    <row r="34" spans="1:7" ht="36.6" customHeight="1">
      <c r="A34" s="23" t="s">
        <v>62</v>
      </c>
      <c r="B34" s="29" t="s">
        <v>61</v>
      </c>
      <c r="C34" s="24">
        <v>560117200</v>
      </c>
      <c r="D34" s="24">
        <v>586067177.94000006</v>
      </c>
      <c r="E34" s="24">
        <v>324711948.51999998</v>
      </c>
      <c r="F34" s="26">
        <f t="shared" si="2"/>
        <v>57.972143779908912</v>
      </c>
      <c r="G34" s="26">
        <f t="shared" si="4"/>
        <v>55.405243757438861</v>
      </c>
    </row>
    <row r="35" spans="1:7" ht="37.200000000000003" customHeight="1">
      <c r="A35" s="25" t="s">
        <v>118</v>
      </c>
      <c r="B35" s="28" t="s">
        <v>63</v>
      </c>
      <c r="C35" s="21">
        <v>188391300</v>
      </c>
      <c r="D35" s="21">
        <v>187498381.72999999</v>
      </c>
      <c r="E35" s="21">
        <v>102908875.05</v>
      </c>
      <c r="F35" s="27">
        <f t="shared" si="2"/>
        <v>54.625067638473745</v>
      </c>
      <c r="G35" s="27">
        <f t="shared" si="4"/>
        <v>54.885207061781507</v>
      </c>
    </row>
    <row r="36" spans="1:7" ht="37.200000000000003" customHeight="1">
      <c r="A36" s="25" t="s">
        <v>68</v>
      </c>
      <c r="B36" s="28" t="s">
        <v>64</v>
      </c>
      <c r="C36" s="21">
        <v>300246000</v>
      </c>
      <c r="D36" s="21">
        <v>324830168.20999998</v>
      </c>
      <c r="E36" s="21">
        <v>184007839.28999999</v>
      </c>
      <c r="F36" s="27">
        <f t="shared" si="2"/>
        <v>61.285692162426805</v>
      </c>
      <c r="G36" s="27">
        <f t="shared" si="4"/>
        <v>56.647398332485075</v>
      </c>
    </row>
    <row r="37" spans="1:7" ht="37.200000000000003" customHeight="1">
      <c r="A37" s="25" t="s">
        <v>119</v>
      </c>
      <c r="B37" s="28" t="s">
        <v>115</v>
      </c>
      <c r="C37" s="21">
        <v>38193400</v>
      </c>
      <c r="D37" s="21">
        <v>38363399</v>
      </c>
      <c r="E37" s="21">
        <v>21606110</v>
      </c>
      <c r="F37" s="27">
        <f t="shared" si="2"/>
        <v>56.57027130341892</v>
      </c>
      <c r="G37" s="27">
        <f t="shared" si="4"/>
        <v>56.319592536625862</v>
      </c>
    </row>
    <row r="38" spans="1:7" ht="43.2" customHeight="1">
      <c r="A38" s="25" t="s">
        <v>69</v>
      </c>
      <c r="B38" s="28" t="s">
        <v>65</v>
      </c>
      <c r="C38" s="21">
        <v>100000</v>
      </c>
      <c r="D38" s="21">
        <v>100000</v>
      </c>
      <c r="E38" s="21">
        <v>72044.56</v>
      </c>
      <c r="F38" s="27">
        <f t="shared" si="2"/>
        <v>72.044560000000004</v>
      </c>
      <c r="G38" s="27">
        <f t="shared" si="4"/>
        <v>72.044560000000004</v>
      </c>
    </row>
    <row r="39" spans="1:7" ht="33" customHeight="1">
      <c r="A39" s="25" t="s">
        <v>70</v>
      </c>
      <c r="B39" s="28" t="s">
        <v>66</v>
      </c>
      <c r="C39" s="21">
        <v>33186500</v>
      </c>
      <c r="D39" s="21">
        <v>35275229</v>
      </c>
      <c r="E39" s="21">
        <v>16117079.619999999</v>
      </c>
      <c r="F39" s="27">
        <f t="shared" si="2"/>
        <v>48.565168426920586</v>
      </c>
      <c r="G39" s="27">
        <f t="shared" si="4"/>
        <v>45.689510959659536</v>
      </c>
    </row>
    <row r="40" spans="1:7" ht="45.6" customHeight="1">
      <c r="A40" s="23" t="s">
        <v>72</v>
      </c>
      <c r="B40" s="29" t="s">
        <v>71</v>
      </c>
      <c r="C40" s="24">
        <v>123606400</v>
      </c>
      <c r="D40" s="24">
        <v>126464006.01000001</v>
      </c>
      <c r="E40" s="24">
        <v>64774129.450000003</v>
      </c>
      <c r="F40" s="26">
        <f t="shared" si="2"/>
        <v>52.403540148406556</v>
      </c>
      <c r="G40" s="26">
        <f t="shared" si="4"/>
        <v>51.219419259008816</v>
      </c>
    </row>
    <row r="41" spans="1:7" ht="34.200000000000003" customHeight="1">
      <c r="A41" s="25" t="s">
        <v>120</v>
      </c>
      <c r="B41" s="28" t="s">
        <v>73</v>
      </c>
      <c r="C41" s="21">
        <v>91502700</v>
      </c>
      <c r="D41" s="21">
        <v>94335306.010000005</v>
      </c>
      <c r="E41" s="21">
        <v>49303053.640000001</v>
      </c>
      <c r="F41" s="27">
        <f t="shared" si="2"/>
        <v>53.881528785489387</v>
      </c>
      <c r="G41" s="27">
        <f t="shared" si="4"/>
        <v>52.263628248339636</v>
      </c>
    </row>
    <row r="42" spans="1:7" ht="31.5" customHeight="1">
      <c r="A42" s="25" t="s">
        <v>76</v>
      </c>
      <c r="B42" s="28" t="s">
        <v>74</v>
      </c>
      <c r="C42" s="21">
        <v>32103700</v>
      </c>
      <c r="D42" s="21">
        <v>32128700</v>
      </c>
      <c r="E42" s="21">
        <v>15471075.810000001</v>
      </c>
      <c r="F42" s="27">
        <f t="shared" si="2"/>
        <v>48.190943131165568</v>
      </c>
      <c r="G42" s="27">
        <f t="shared" si="4"/>
        <v>48.153444770563389</v>
      </c>
    </row>
    <row r="43" spans="1:7" ht="37.5" customHeight="1">
      <c r="A43" s="30" t="s">
        <v>127</v>
      </c>
      <c r="B43" s="31" t="s">
        <v>126</v>
      </c>
      <c r="C43" s="24"/>
      <c r="D43" s="24">
        <v>3018486.21</v>
      </c>
      <c r="E43" s="24">
        <v>111996.21</v>
      </c>
      <c r="F43" s="26"/>
      <c r="G43" s="26">
        <f t="shared" si="4"/>
        <v>3.7103436029942976</v>
      </c>
    </row>
    <row r="44" spans="1:7" ht="34.950000000000003" customHeight="1">
      <c r="A44" s="32" t="s">
        <v>129</v>
      </c>
      <c r="B44" s="33" t="s">
        <v>128</v>
      </c>
      <c r="C44" s="21"/>
      <c r="D44" s="21">
        <v>3018486.21</v>
      </c>
      <c r="E44" s="21">
        <v>111996.21</v>
      </c>
      <c r="F44" s="27"/>
      <c r="G44" s="27">
        <f t="shared" si="4"/>
        <v>3.7103436029942976</v>
      </c>
    </row>
    <row r="45" spans="1:7" ht="40.200000000000003" customHeight="1">
      <c r="A45" s="23" t="s">
        <v>77</v>
      </c>
      <c r="B45" s="29" t="s">
        <v>78</v>
      </c>
      <c r="C45" s="24">
        <v>25139000</v>
      </c>
      <c r="D45" s="24">
        <v>37405617.490000002</v>
      </c>
      <c r="E45" s="24">
        <v>12905041.130000001</v>
      </c>
      <c r="F45" s="26">
        <f t="shared" ref="F45:F53" si="5">E45/C45*100</f>
        <v>51.334743346990727</v>
      </c>
      <c r="G45" s="26">
        <f t="shared" si="4"/>
        <v>34.500275616222694</v>
      </c>
    </row>
    <row r="46" spans="1:7" ht="43.2" customHeight="1">
      <c r="A46" s="25" t="s">
        <v>83</v>
      </c>
      <c r="B46" s="28" t="s">
        <v>79</v>
      </c>
      <c r="C46" s="21">
        <v>6712800</v>
      </c>
      <c r="D46" s="21">
        <v>6712800</v>
      </c>
      <c r="E46" s="21">
        <v>4966162.37</v>
      </c>
      <c r="F46" s="27">
        <f t="shared" si="5"/>
        <v>73.980490555356937</v>
      </c>
      <c r="G46" s="27">
        <f t="shared" si="4"/>
        <v>73.980490555356937</v>
      </c>
    </row>
    <row r="47" spans="1:7" ht="34.5" customHeight="1">
      <c r="A47" s="25" t="s">
        <v>84</v>
      </c>
      <c r="B47" s="28" t="s">
        <v>80</v>
      </c>
      <c r="C47" s="21">
        <v>1245000</v>
      </c>
      <c r="D47" s="21">
        <v>2815000</v>
      </c>
      <c r="E47" s="21">
        <v>2176822.13</v>
      </c>
      <c r="F47" s="27">
        <f t="shared" si="5"/>
        <v>174.84515100401606</v>
      </c>
      <c r="G47" s="27">
        <f t="shared" si="4"/>
        <v>77.32938294849022</v>
      </c>
    </row>
    <row r="48" spans="1:7" ht="40.950000000000003" customHeight="1">
      <c r="A48" s="25" t="s">
        <v>85</v>
      </c>
      <c r="B48" s="28" t="s">
        <v>81</v>
      </c>
      <c r="C48" s="21">
        <v>17131200</v>
      </c>
      <c r="D48" s="21">
        <v>27877817.489999998</v>
      </c>
      <c r="E48" s="21">
        <v>5762056.6299999999</v>
      </c>
      <c r="F48" s="27">
        <f t="shared" si="5"/>
        <v>33.634868719062297</v>
      </c>
      <c r="G48" s="27">
        <f t="shared" si="4"/>
        <v>20.668966041071531</v>
      </c>
    </row>
    <row r="49" spans="1:7" ht="39.6" customHeight="1">
      <c r="A49" s="25" t="s">
        <v>86</v>
      </c>
      <c r="B49" s="28" t="s">
        <v>82</v>
      </c>
      <c r="C49" s="21">
        <v>50000</v>
      </c>
      <c r="D49" s="21"/>
      <c r="E49" s="21"/>
      <c r="F49" s="27">
        <f t="shared" si="5"/>
        <v>0</v>
      </c>
      <c r="G49" s="27"/>
    </row>
    <row r="50" spans="1:7" ht="31.2">
      <c r="A50" s="23" t="s">
        <v>88</v>
      </c>
      <c r="B50" s="29" t="s">
        <v>87</v>
      </c>
      <c r="C50" s="24">
        <v>8130100</v>
      </c>
      <c r="D50" s="24">
        <v>12533436.220000001</v>
      </c>
      <c r="E50" s="24">
        <v>5049964.63</v>
      </c>
      <c r="F50" s="26">
        <f t="shared" si="5"/>
        <v>62.114422085829204</v>
      </c>
      <c r="G50" s="26">
        <f t="shared" si="4"/>
        <v>40.291940225790682</v>
      </c>
    </row>
    <row r="51" spans="1:7" ht="15.6">
      <c r="A51" s="25" t="s">
        <v>89</v>
      </c>
      <c r="B51" s="28" t="s">
        <v>90</v>
      </c>
      <c r="C51" s="21">
        <v>8130100</v>
      </c>
      <c r="D51" s="21">
        <v>12533436.220000001</v>
      </c>
      <c r="E51" s="21">
        <v>5049964.63</v>
      </c>
      <c r="F51" s="27">
        <f t="shared" si="5"/>
        <v>62.114422085829204</v>
      </c>
      <c r="G51" s="27">
        <f t="shared" si="4"/>
        <v>40.291940225790682</v>
      </c>
    </row>
    <row r="52" spans="1:7" ht="31.2">
      <c r="A52" s="23" t="s">
        <v>91</v>
      </c>
      <c r="B52" s="29" t="s">
        <v>121</v>
      </c>
      <c r="C52" s="24">
        <v>3948800</v>
      </c>
      <c r="D52" s="24">
        <v>3948800</v>
      </c>
      <c r="E52" s="24">
        <v>2321785.71</v>
      </c>
      <c r="F52" s="26">
        <f t="shared" si="5"/>
        <v>58.797247518233384</v>
      </c>
      <c r="G52" s="26">
        <f t="shared" si="4"/>
        <v>58.797247518233384</v>
      </c>
    </row>
    <row r="53" spans="1:7" ht="31.2">
      <c r="A53" s="25" t="s">
        <v>92</v>
      </c>
      <c r="B53" s="28" t="s">
        <v>122</v>
      </c>
      <c r="C53" s="21">
        <v>3948800</v>
      </c>
      <c r="D53" s="21">
        <v>3948800</v>
      </c>
      <c r="E53" s="21">
        <v>2321785.71</v>
      </c>
      <c r="F53" s="27">
        <f t="shared" si="5"/>
        <v>58.797247518233384</v>
      </c>
      <c r="G53" s="27">
        <f t="shared" si="4"/>
        <v>58.797247518233384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Пользователь Windows</cp:lastModifiedBy>
  <cp:lastPrinted>2024-07-17T07:26:45Z</cp:lastPrinted>
  <dcterms:created xsi:type="dcterms:W3CDTF">2016-08-26T04:33:48Z</dcterms:created>
  <dcterms:modified xsi:type="dcterms:W3CDTF">2025-08-07T11:05:32Z</dcterms:modified>
</cp:coreProperties>
</file>