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3256" windowHeight="11808"/>
  </bookViews>
  <sheets>
    <sheet name="за январь 2021 года " sheetId="9" r:id="rId1"/>
  </sheets>
  <calcPr calcId="124519"/>
</workbook>
</file>

<file path=xl/calcChain.xml><?xml version="1.0" encoding="utf-8"?>
<calcChain xmlns="http://schemas.openxmlformats.org/spreadsheetml/2006/main">
  <c r="F11" i="9"/>
  <c r="F12"/>
  <c r="F13"/>
  <c r="F14"/>
  <c r="F15"/>
  <c r="F16"/>
  <c r="F17"/>
  <c r="F18"/>
  <c r="F19"/>
  <c r="F20"/>
  <c r="F21"/>
  <c r="F22"/>
  <c r="F23"/>
  <c r="F24"/>
  <c r="F25"/>
  <c r="F26"/>
  <c r="F27"/>
  <c r="F28"/>
  <c r="E28"/>
  <c r="E11"/>
  <c r="E12"/>
  <c r="E13"/>
  <c r="E14"/>
  <c r="E15"/>
  <c r="E16"/>
  <c r="E17"/>
  <c r="E18"/>
  <c r="E19"/>
  <c r="E20"/>
  <c r="E21"/>
  <c r="E22"/>
  <c r="E23"/>
  <c r="E24"/>
  <c r="E25"/>
  <c r="E26"/>
  <c r="E27"/>
  <c r="E29"/>
  <c r="B9"/>
  <c r="B8" s="1"/>
  <c r="D9"/>
  <c r="D8" s="1"/>
  <c r="C9"/>
  <c r="C8" s="1"/>
  <c r="F29"/>
  <c r="E10" l="1"/>
  <c r="E8" l="1"/>
  <c r="F8"/>
  <c r="F10" l="1"/>
  <c r="E9" l="1"/>
  <c r="F9"/>
</calcChain>
</file>

<file path=xl/sharedStrings.xml><?xml version="1.0" encoding="utf-8"?>
<sst xmlns="http://schemas.openxmlformats.org/spreadsheetml/2006/main" count="34" uniqueCount="34">
  <si>
    <t>% исполнения</t>
  </si>
  <si>
    <t>Исполнено, руб.</t>
  </si>
  <si>
    <t>Итого по программам</t>
  </si>
  <si>
    <t>Первоначальные годовые назначения, руб.</t>
  </si>
  <si>
    <t>к первоначальным годовым назначениям</t>
  </si>
  <si>
    <t>к уточненным годовым назначениям</t>
  </si>
  <si>
    <t>5=4/2*100</t>
  </si>
  <si>
    <t>6=4/3*100</t>
  </si>
  <si>
    <t>Всего расходов</t>
  </si>
  <si>
    <t>Непрограммные расходы</t>
  </si>
  <si>
    <t xml:space="preserve">Наименование </t>
  </si>
  <si>
    <t>Уточненные годовые назначения, руб.</t>
  </si>
  <si>
    <t>Муниципальная программа «Развитие агропромышленного комплекса Краснобаковского муниципального округа Нижегородской области»</t>
  </si>
  <si>
    <t>Муниципальная программа «Управление муниципальными финансами Краснобаковского муниципального округа Нижегородской области»</t>
  </si>
  <si>
    <t>Муниципальная программа «Управление муниципальным имуществом Краснобаковского муниципального округа Нижегородской области»</t>
  </si>
  <si>
    <t>Муниципальная программа «Развитие культуры Краснобаковского муниципального округа Нижегородской области»</t>
  </si>
  <si>
    <t>Муниципальная программа "Информационное общество Краснобаковского муниципального округа Нижегородской области"</t>
  </si>
  <si>
    <t>Муниципальная программа «Развитие физической культуры, спорта и молодежной политики Краснобаковского муниципального округа Нижегородской области»</t>
  </si>
  <si>
    <t>Муниципальная программа «Профилактика преступлений и иных правонарушений на территории Краснобаковского муниципального округа Нижегородской области»</t>
  </si>
  <si>
    <t>Инвестиционная программа Краснобаковского муниципального округа Нижегородской области</t>
  </si>
  <si>
    <t>Муниципальная программа "Обеспечение населения Краснобаковского муниципального округа Нижегородской области качественными услугами в сфере жилищно-коммунального хозяйства"</t>
  </si>
  <si>
    <t>Муниципальная программа «Улучшение экологической обстановки на территории Краснобаковского муниципального округа Нижегородской области»</t>
  </si>
  <si>
    <t>Муниципальная программа «Социальная поддержка граждан Краснобаковского муниципального округа Нижегородской области»</t>
  </si>
  <si>
    <t>Муниципальная программа «Развитие транспортной системы в Краснобаковском муниципальном округе Нижегородской области»</t>
  </si>
  <si>
    <t>Муниципальная адресная программа «Переселение граждан из аварийного жилищного фонда на территории Краснобаковского муниципального округа Нижегородской области»</t>
  </si>
  <si>
    <t>Муниципальная программа «Благоустройство территорий Краснобаковского муниципального округа Нижегородской области»</t>
  </si>
  <si>
    <t>Сведения об исполнении расходов бюджета 
Краснобаковского муниципального округа Нижегородской области</t>
  </si>
  <si>
    <t>Муниципальная программа «Развитие предпринимательства Краснобаковского муниципального округа Нижегородской области»</t>
  </si>
  <si>
    <t>Муниципальная программа «Обеспечение населения Краснобаковского муниципального округа Нижегородской области доступным и комфортным жильем»</t>
  </si>
  <si>
    <t>Муниципальная программа «Формирование современной городской среды на территории Краснобаковского муниципального округа Нижегородской области»</t>
  </si>
  <si>
    <t>Муниципальная программа «Развитие образования Краснобаковского муниципального округа Нижегородской области»</t>
  </si>
  <si>
    <t>Муниципальная программа «Защита населения и территорий от чрезвычайных ситуаций, обеспечение пожарной безопасности и безопасности на водных объектах Краснобаковского муниципального округа Нижегородской области»</t>
  </si>
  <si>
    <t>Информация об исполнении за июль 2025 года в разрезе муниципальных программ и непрограммных расходов</t>
  </si>
  <si>
    <t>на 01.08.2025 г.</t>
  </si>
</sst>
</file>

<file path=xl/styles.xml><?xml version="1.0" encoding="utf-8"?>
<styleSheet xmlns="http://schemas.openxmlformats.org/spreadsheetml/2006/main">
  <numFmts count="1">
    <numFmt numFmtId="164" formatCode="#,##0.0"/>
  </numFmts>
  <fonts count="1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 applyProtection="1">
      <alignment horizontal="right" vertical="center" wrapText="1"/>
    </xf>
    <xf numFmtId="4" fontId="9" fillId="0" borderId="1" xfId="0" applyNumberFormat="1" applyFont="1" applyBorder="1" applyAlignment="1" applyProtection="1">
      <alignment horizontal="right" vertical="center" wrapText="1"/>
    </xf>
    <xf numFmtId="164" fontId="10" fillId="0" borderId="1" xfId="0" applyNumberFormat="1" applyFont="1" applyBorder="1" applyAlignment="1" applyProtection="1">
      <alignment horizontal="center" vertical="center" wrapText="1"/>
    </xf>
    <xf numFmtId="164" fontId="9" fillId="0" borderId="1" xfId="0" applyNumberFormat="1" applyFont="1" applyBorder="1" applyAlignment="1" applyProtection="1">
      <alignment horizontal="center" vertical="center" wrapText="1"/>
    </xf>
    <xf numFmtId="49" fontId="10" fillId="0" borderId="1" xfId="0" applyNumberFormat="1" applyFont="1" applyBorder="1" applyAlignment="1" applyProtection="1">
      <alignment horizontal="left" vertical="center" wrapText="1"/>
    </xf>
    <xf numFmtId="49" fontId="9" fillId="0" borderId="1" xfId="0" applyNumberFormat="1" applyFont="1" applyBorder="1" applyAlignment="1" applyProtection="1">
      <alignment horizontal="left" vertic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9"/>
  <sheetViews>
    <sheetView tabSelected="1" zoomScale="90" zoomScaleNormal="90" workbookViewId="0">
      <selection activeCell="E8" sqref="E8"/>
    </sheetView>
  </sheetViews>
  <sheetFormatPr defaultRowHeight="14.4"/>
  <cols>
    <col min="1" max="1" width="54.6640625" customWidth="1"/>
    <col min="2" max="2" width="19.44140625" customWidth="1"/>
    <col min="3" max="3" width="17.109375" customWidth="1"/>
    <col min="4" max="4" width="16.88671875" customWidth="1"/>
    <col min="5" max="6" width="13.5546875" customWidth="1"/>
  </cols>
  <sheetData>
    <row r="1" spans="1:6" ht="45" customHeight="1">
      <c r="A1" s="16" t="s">
        <v>26</v>
      </c>
      <c r="B1" s="17"/>
      <c r="C1" s="17"/>
      <c r="D1" s="17"/>
      <c r="E1" s="17"/>
      <c r="F1" s="17"/>
    </row>
    <row r="2" spans="1:6" ht="18">
      <c r="A2" s="18" t="s">
        <v>32</v>
      </c>
      <c r="B2" s="19"/>
      <c r="C2" s="19"/>
      <c r="D2" s="19"/>
      <c r="E2" s="19"/>
      <c r="F2" s="19"/>
    </row>
    <row r="3" spans="1:6" ht="15.6">
      <c r="A3" s="1"/>
      <c r="B3" s="1"/>
      <c r="C3" s="1"/>
      <c r="D3" s="1"/>
      <c r="E3" s="1"/>
      <c r="F3" s="1"/>
    </row>
    <row r="4" spans="1:6" ht="15" customHeight="1">
      <c r="A4" s="20" t="s">
        <v>10</v>
      </c>
      <c r="B4" s="22" t="s">
        <v>33</v>
      </c>
      <c r="C4" s="23"/>
      <c r="D4" s="23"/>
      <c r="E4" s="23"/>
      <c r="F4" s="24"/>
    </row>
    <row r="5" spans="1:6" ht="33" customHeight="1">
      <c r="A5" s="20"/>
      <c r="B5" s="25" t="s">
        <v>3</v>
      </c>
      <c r="C5" s="25" t="s">
        <v>11</v>
      </c>
      <c r="D5" s="25" t="s">
        <v>1</v>
      </c>
      <c r="E5" s="22" t="s">
        <v>0</v>
      </c>
      <c r="F5" s="27"/>
    </row>
    <row r="6" spans="1:6" ht="55.2" customHeight="1">
      <c r="A6" s="21"/>
      <c r="B6" s="26"/>
      <c r="C6" s="26"/>
      <c r="D6" s="26"/>
      <c r="E6" s="4" t="s">
        <v>4</v>
      </c>
      <c r="F6" s="4" t="s">
        <v>5</v>
      </c>
    </row>
    <row r="7" spans="1:6">
      <c r="A7" s="3">
        <v>1</v>
      </c>
      <c r="B7" s="5">
        <v>2</v>
      </c>
      <c r="C7" s="5">
        <v>3</v>
      </c>
      <c r="D7" s="5">
        <v>4</v>
      </c>
      <c r="E7" s="4" t="s">
        <v>6</v>
      </c>
      <c r="F7" s="4" t="s">
        <v>7</v>
      </c>
    </row>
    <row r="8" spans="1:6" ht="29.25" customHeight="1">
      <c r="A8" s="2" t="s">
        <v>8</v>
      </c>
      <c r="B8" s="8">
        <f>B9+B29</f>
        <v>1028849700</v>
      </c>
      <c r="C8" s="8">
        <f>C9+C29</f>
        <v>1240459813.51</v>
      </c>
      <c r="D8" s="8">
        <f>D9+D29</f>
        <v>555662502.77999997</v>
      </c>
      <c r="E8" s="9">
        <f>SUM(D8/B8*100)</f>
        <v>54.008131875822095</v>
      </c>
      <c r="F8" s="9">
        <f>SUM(D8/C8*100)</f>
        <v>44.794881440592555</v>
      </c>
    </row>
    <row r="9" spans="1:6" ht="27.6" customHeight="1">
      <c r="A9" s="6" t="s">
        <v>2</v>
      </c>
      <c r="B9" s="7">
        <f>SUM(B10:B28)</f>
        <v>975967300</v>
      </c>
      <c r="C9" s="7">
        <f>SUM(C10:C28)</f>
        <v>1180025351.6900001</v>
      </c>
      <c r="D9" s="7">
        <f>SUM(D10:D28)</f>
        <v>523116935.29999995</v>
      </c>
      <c r="E9" s="9">
        <f>SUM(D9/B9*100)</f>
        <v>53.599842463984196</v>
      </c>
      <c r="F9" s="9">
        <f>SUM(D9/C9*100)</f>
        <v>44.330991241061575</v>
      </c>
    </row>
    <row r="10" spans="1:6" ht="57" customHeight="1">
      <c r="A10" s="14" t="s">
        <v>30</v>
      </c>
      <c r="B10" s="10">
        <v>562442400</v>
      </c>
      <c r="C10" s="10">
        <v>588736844.47000003</v>
      </c>
      <c r="D10" s="10">
        <v>326593244.20999998</v>
      </c>
      <c r="E10" s="12">
        <f>SUM(D10/B10*100)</f>
        <v>58.066967250335324</v>
      </c>
      <c r="F10" s="12">
        <f>SUM(D10/C10*100)</f>
        <v>55.473552789788414</v>
      </c>
    </row>
    <row r="11" spans="1:6" ht="58.5" customHeight="1">
      <c r="A11" s="14" t="s">
        <v>12</v>
      </c>
      <c r="B11" s="10">
        <v>18451600</v>
      </c>
      <c r="C11" s="10">
        <v>17587202.59</v>
      </c>
      <c r="D11" s="10">
        <v>8741244.4900000002</v>
      </c>
      <c r="E11" s="12">
        <f t="shared" ref="E11:E28" si="0">SUM(D11/B11*100)</f>
        <v>47.373910609378051</v>
      </c>
      <c r="F11" s="12">
        <f t="shared" ref="F11:F28" si="1">SUM(D11/C11*100)</f>
        <v>49.702301689355821</v>
      </c>
    </row>
    <row r="12" spans="1:6" ht="56.25" customHeight="1">
      <c r="A12" s="14" t="s">
        <v>13</v>
      </c>
      <c r="B12" s="10">
        <v>14646000</v>
      </c>
      <c r="C12" s="10">
        <v>15346000</v>
      </c>
      <c r="D12" s="10">
        <v>8352612.9299999997</v>
      </c>
      <c r="E12" s="12">
        <f t="shared" si="0"/>
        <v>57.02999405981155</v>
      </c>
      <c r="F12" s="12">
        <f t="shared" si="1"/>
        <v>54.42859983057474</v>
      </c>
    </row>
    <row r="13" spans="1:6" ht="61.5" customHeight="1">
      <c r="A13" s="14" t="s">
        <v>14</v>
      </c>
      <c r="B13" s="10">
        <v>14246200</v>
      </c>
      <c r="C13" s="10">
        <v>22633173.399999999</v>
      </c>
      <c r="D13" s="10">
        <v>10045889.66</v>
      </c>
      <c r="E13" s="12">
        <f t="shared" si="0"/>
        <v>70.516275638415863</v>
      </c>
      <c r="F13" s="12">
        <f t="shared" si="1"/>
        <v>44.385687691501538</v>
      </c>
    </row>
    <row r="14" spans="1:6" ht="48.75" customHeight="1">
      <c r="A14" s="14" t="s">
        <v>15</v>
      </c>
      <c r="B14" s="10">
        <v>124006400</v>
      </c>
      <c r="C14" s="10">
        <v>126144006.01000001</v>
      </c>
      <c r="D14" s="10">
        <v>64637373.109999999</v>
      </c>
      <c r="E14" s="12">
        <f t="shared" si="0"/>
        <v>52.124223515883052</v>
      </c>
      <c r="F14" s="12">
        <f t="shared" si="1"/>
        <v>51.24093895105559</v>
      </c>
    </row>
    <row r="15" spans="1:6" ht="68.400000000000006" customHeight="1">
      <c r="A15" s="14" t="s">
        <v>28</v>
      </c>
      <c r="B15" s="10">
        <v>13548900</v>
      </c>
      <c r="C15" s="10">
        <v>24295517.489999998</v>
      </c>
      <c r="D15" s="10">
        <v>4046122.13</v>
      </c>
      <c r="E15" s="12">
        <f t="shared" si="0"/>
        <v>29.863104237244354</v>
      </c>
      <c r="F15" s="12">
        <f t="shared" si="1"/>
        <v>16.653780400707159</v>
      </c>
    </row>
    <row r="16" spans="1:6" ht="51.6" customHeight="1">
      <c r="A16" s="14" t="s">
        <v>16</v>
      </c>
      <c r="B16" s="10">
        <v>3948800</v>
      </c>
      <c r="C16" s="10">
        <v>3948800</v>
      </c>
      <c r="D16" s="10">
        <v>2321785.71</v>
      </c>
      <c r="E16" s="12">
        <f t="shared" si="0"/>
        <v>58.797247518233384</v>
      </c>
      <c r="F16" s="12">
        <f t="shared" si="1"/>
        <v>58.797247518233384</v>
      </c>
    </row>
    <row r="17" spans="1:6" ht="46.5" customHeight="1">
      <c r="A17" s="14" t="s">
        <v>27</v>
      </c>
      <c r="B17" s="10">
        <v>3788000</v>
      </c>
      <c r="C17" s="10">
        <v>788000</v>
      </c>
      <c r="D17" s="10">
        <v>400000</v>
      </c>
      <c r="E17" s="12">
        <f t="shared" si="0"/>
        <v>10.559662090813093</v>
      </c>
      <c r="F17" s="12">
        <f t="shared" si="1"/>
        <v>50.761421319796952</v>
      </c>
    </row>
    <row r="18" spans="1:6" ht="64.2" customHeight="1">
      <c r="A18" s="14" t="s">
        <v>17</v>
      </c>
      <c r="B18" s="10">
        <v>8130100</v>
      </c>
      <c r="C18" s="10">
        <v>11634100</v>
      </c>
      <c r="D18" s="10">
        <v>4401264.63</v>
      </c>
      <c r="E18" s="12">
        <f t="shared" si="0"/>
        <v>54.135430437509989</v>
      </c>
      <c r="F18" s="12">
        <f t="shared" si="1"/>
        <v>37.830727172707817</v>
      </c>
    </row>
    <row r="19" spans="1:6" ht="89.4" customHeight="1">
      <c r="A19" s="14" t="s">
        <v>31</v>
      </c>
      <c r="B19" s="10">
        <v>27103600</v>
      </c>
      <c r="C19" s="10">
        <v>27503600</v>
      </c>
      <c r="D19" s="10">
        <v>13731758.07</v>
      </c>
      <c r="E19" s="12">
        <f t="shared" si="0"/>
        <v>50.66396371699701</v>
      </c>
      <c r="F19" s="12">
        <f t="shared" si="1"/>
        <v>49.927129793917892</v>
      </c>
    </row>
    <row r="20" spans="1:6" ht="83.25" customHeight="1">
      <c r="A20" s="14" t="s">
        <v>18</v>
      </c>
      <c r="B20" s="10">
        <v>926300</v>
      </c>
      <c r="C20" s="10">
        <v>926300</v>
      </c>
      <c r="D20" s="10">
        <v>366378.84</v>
      </c>
      <c r="E20" s="12">
        <f t="shared" si="0"/>
        <v>39.552935334125017</v>
      </c>
      <c r="F20" s="12">
        <f t="shared" si="1"/>
        <v>39.552935334125017</v>
      </c>
    </row>
    <row r="21" spans="1:6" ht="68.25" customHeight="1">
      <c r="A21" s="14" t="s">
        <v>19</v>
      </c>
      <c r="B21" s="10">
        <v>14161800</v>
      </c>
      <c r="C21" s="10">
        <v>76123590.5</v>
      </c>
      <c r="D21" s="10">
        <v>14908370.210000001</v>
      </c>
      <c r="E21" s="12">
        <f t="shared" si="0"/>
        <v>105.27171835501137</v>
      </c>
      <c r="F21" s="12">
        <f t="shared" si="1"/>
        <v>19.584428574739917</v>
      </c>
    </row>
    <row r="22" spans="1:6" ht="71.400000000000006" customHeight="1">
      <c r="A22" s="14" t="s">
        <v>20</v>
      </c>
      <c r="B22" s="10">
        <v>26612500</v>
      </c>
      <c r="C22" s="10">
        <v>23347842.719999999</v>
      </c>
      <c r="D22" s="10">
        <v>7163896.7400000002</v>
      </c>
      <c r="E22" s="12">
        <f t="shared" si="0"/>
        <v>26.919292588069517</v>
      </c>
      <c r="F22" s="12">
        <f t="shared" si="1"/>
        <v>30.683334755648893</v>
      </c>
    </row>
    <row r="23" spans="1:6" ht="72.75" customHeight="1">
      <c r="A23" s="14" t="s">
        <v>24</v>
      </c>
      <c r="B23" s="10">
        <v>27072900</v>
      </c>
      <c r="C23" s="10">
        <v>47475350.020000003</v>
      </c>
      <c r="D23" s="10">
        <v>1199813.3999999999</v>
      </c>
      <c r="E23" s="12">
        <f t="shared" si="0"/>
        <v>4.4317875070642598</v>
      </c>
      <c r="F23" s="12">
        <f t="shared" si="1"/>
        <v>2.5272344479704794</v>
      </c>
    </row>
    <row r="24" spans="1:6" ht="72.75" customHeight="1">
      <c r="A24" s="14" t="s">
        <v>21</v>
      </c>
      <c r="B24" s="10">
        <v>5461200</v>
      </c>
      <c r="C24" s="10">
        <v>28915707.030000001</v>
      </c>
      <c r="D24" s="10">
        <v>319079.90999999997</v>
      </c>
      <c r="E24" s="12">
        <f t="shared" si="0"/>
        <v>5.8426702922434623</v>
      </c>
      <c r="F24" s="12">
        <f t="shared" si="1"/>
        <v>1.1034829951380924</v>
      </c>
    </row>
    <row r="25" spans="1:6" ht="72.75" customHeight="1">
      <c r="A25" s="14" t="s">
        <v>22</v>
      </c>
      <c r="B25" s="10">
        <v>7954800</v>
      </c>
      <c r="C25" s="10">
        <v>7904800</v>
      </c>
      <c r="D25" s="10">
        <v>5572162.3700000001</v>
      </c>
      <c r="E25" s="12">
        <f t="shared" si="0"/>
        <v>70.047799693266953</v>
      </c>
      <c r="F25" s="12">
        <f t="shared" si="1"/>
        <v>70.490870989778358</v>
      </c>
    </row>
    <row r="26" spans="1:6" ht="72.75" customHeight="1">
      <c r="A26" s="14" t="s">
        <v>29</v>
      </c>
      <c r="B26" s="10">
        <v>19392800</v>
      </c>
      <c r="C26" s="10">
        <v>40301923.25</v>
      </c>
      <c r="D26" s="10">
        <v>5060287.5999999996</v>
      </c>
      <c r="E26" s="12">
        <f t="shared" si="0"/>
        <v>26.09364093890516</v>
      </c>
      <c r="F26" s="12">
        <f t="shared" si="1"/>
        <v>12.555945701673183</v>
      </c>
    </row>
    <row r="27" spans="1:6" ht="74.400000000000006" customHeight="1">
      <c r="A27" s="14" t="s">
        <v>23</v>
      </c>
      <c r="B27" s="10">
        <v>2172100</v>
      </c>
      <c r="C27" s="10">
        <v>14490784.210000001</v>
      </c>
      <c r="D27" s="10">
        <v>1106180.5900000001</v>
      </c>
      <c r="E27" s="12">
        <f t="shared" si="0"/>
        <v>50.926780074582197</v>
      </c>
      <c r="F27" s="12">
        <f t="shared" si="1"/>
        <v>7.6336834084978769</v>
      </c>
    </row>
    <row r="28" spans="1:6" ht="52.2" customHeight="1">
      <c r="A28" s="14" t="s">
        <v>25</v>
      </c>
      <c r="B28" s="10">
        <v>81900900</v>
      </c>
      <c r="C28" s="10">
        <v>101921810</v>
      </c>
      <c r="D28" s="10">
        <v>44149470.700000003</v>
      </c>
      <c r="E28" s="12">
        <f t="shared" si="0"/>
        <v>53.905965258013048</v>
      </c>
      <c r="F28" s="12">
        <f t="shared" si="1"/>
        <v>43.317000257354145</v>
      </c>
    </row>
    <row r="29" spans="1:6" ht="39.6" customHeight="1">
      <c r="A29" s="15" t="s">
        <v>9</v>
      </c>
      <c r="B29" s="11">
        <v>52882400</v>
      </c>
      <c r="C29" s="11">
        <v>60434461.82</v>
      </c>
      <c r="D29" s="11">
        <v>32545567.48</v>
      </c>
      <c r="E29" s="13">
        <f t="shared" ref="E29" si="2">SUM(D29/B29*100)</f>
        <v>61.543287520989978</v>
      </c>
      <c r="F29" s="13">
        <f t="shared" ref="F29" si="3">SUM(D29/C29*100)</f>
        <v>53.852663695318071</v>
      </c>
    </row>
  </sheetData>
  <mergeCells count="8">
    <mergeCell ref="A1:F1"/>
    <mergeCell ref="A2:F2"/>
    <mergeCell ref="A4:A6"/>
    <mergeCell ref="B4:F4"/>
    <mergeCell ref="B5:B6"/>
    <mergeCell ref="C5:C6"/>
    <mergeCell ref="D5:D6"/>
    <mergeCell ref="E5:F5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 январь 2021 года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fu5</dc:creator>
  <cp:lastModifiedBy>Пользователь Windows</cp:lastModifiedBy>
  <cp:lastPrinted>2024-02-16T11:48:44Z</cp:lastPrinted>
  <dcterms:created xsi:type="dcterms:W3CDTF">2016-08-26T05:17:14Z</dcterms:created>
  <dcterms:modified xsi:type="dcterms:W3CDTF">2025-08-08T07:42:00Z</dcterms:modified>
</cp:coreProperties>
</file>