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18" i="3"/>
  <c r="F17"/>
  <c r="G15"/>
  <c r="F15"/>
  <c r="F10"/>
  <c r="G13"/>
  <c r="F13"/>
  <c r="G25"/>
  <c r="F25"/>
  <c r="F30"/>
  <c r="G21"/>
  <c r="G10"/>
  <c r="F26" l="1"/>
  <c r="G26"/>
  <c r="F27"/>
  <c r="G27"/>
  <c r="F28"/>
  <c r="G28"/>
  <c r="G30"/>
  <c r="F31"/>
  <c r="G31"/>
  <c r="F29" l="1"/>
  <c r="G29"/>
  <c r="G54" l="1"/>
  <c r="F54"/>
  <c r="G51"/>
  <c r="F51"/>
  <c r="C8" l="1"/>
  <c r="F11" l="1"/>
  <c r="G11"/>
  <c r="F12"/>
  <c r="G12"/>
  <c r="F14"/>
  <c r="G14"/>
  <c r="F16"/>
  <c r="G16"/>
  <c r="G18"/>
  <c r="G17" s="1"/>
  <c r="F19"/>
  <c r="F20"/>
  <c r="G20"/>
  <c r="F22"/>
  <c r="F23"/>
  <c r="G23"/>
  <c r="F24"/>
  <c r="G24"/>
  <c r="F32"/>
  <c r="G32"/>
  <c r="F33"/>
  <c r="G33"/>
  <c r="F35"/>
  <c r="G35"/>
  <c r="F36"/>
  <c r="G36"/>
  <c r="F37"/>
  <c r="G37"/>
  <c r="F38"/>
  <c r="G38"/>
  <c r="F39"/>
  <c r="G39"/>
  <c r="F41"/>
  <c r="G41"/>
  <c r="F42"/>
  <c r="G42"/>
  <c r="F43"/>
  <c r="F44"/>
  <c r="G44"/>
  <c r="F45"/>
  <c r="G45"/>
  <c r="F46"/>
  <c r="G46"/>
  <c r="F47"/>
  <c r="G47"/>
  <c r="F49"/>
  <c r="G49"/>
  <c r="F52"/>
  <c r="G52"/>
  <c r="F55"/>
  <c r="G55"/>
  <c r="D8" l="1"/>
  <c r="G40"/>
  <c r="G48"/>
  <c r="G53"/>
  <c r="G50"/>
  <c r="F53"/>
  <c r="F50"/>
  <c r="F48"/>
  <c r="G43"/>
  <c r="F40"/>
  <c r="F34"/>
  <c r="G22"/>
  <c r="E8"/>
  <c r="F8" s="1"/>
  <c r="F9"/>
  <c r="G34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<sst xmlns="http://schemas.openxmlformats.org/spreadsheetml/2006/main" count="221" uniqueCount="137">
  <si>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</si>
  <si>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</si>
  <si>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</si>
  <si>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</si>
  <si>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</si>
  <si>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</si>
  <si>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</si>
  <si>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</si>
  <si>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</si>
  <si>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</si>
  <si>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</si>
  <si>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</si>
  <si>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</si>
  <si>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</si>
  <si>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</si>
  <si>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</si>
  <si>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</si>
  <si>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</si>
  <si>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</si>
  <si>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</si>
  <si>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</si>
  <si>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</si>
  <si>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</si>
  <si>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</si>
  <si>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</si>
  <si>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</si>
  <si>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</si>
  <si>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</si>
  <si>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</si>
  <si>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</si>
  <si>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</si>
  <si>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</si>
  <si>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</si>
  <si>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</si>
  <si>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</si>
  <si>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</si>
  <si>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</si>
  <si>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</si>
  <si>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</si>
  <si>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</si>
  <si>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</si>
  <si>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</si>
  <si>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</si>
  <si>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</si>
  <si>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</si>
  <si>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</si>
  <si>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</si>
  <si>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</si>
  <si>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</si>
  <si>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</si>
  <si>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</si>
  <si>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</si>
  <si>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</si>
  <si>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</si>
  <si>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</si>
  <si>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</si>
  <si>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</si>
  <si>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</si>
  <si>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</si>
  <si>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</si>
  <si>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</si>
  <si>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</si>
  <si>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</si>
  <si>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</si>
  <si>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</si>
  <si>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</si>
  <si>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</si>
  <si>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</si>
  <si>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</si>
  <si>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</si>
  <si>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</si>
  <si>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</si>
  <si>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</si>
  <si>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</si>
  <si>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</si>
  <si>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</si>
  <si>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</si>
  <si>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</si>
  <si>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</si>
  <si>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</si>
  <si>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</si>
  <si>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</si>
  <si>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</si>
  <si>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</si>
  <si>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</si>
  <si>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</si>
  <si>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</si>
  <si>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</si>
  <si>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</si>
  <si>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</si>
  <si>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</si>
  <si>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</si>
  <si>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</si>
  <si>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</si>
  <si>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</si>
  <si>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</si>
  <si>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</si>
  <si>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</si>
  <si>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</si>
  <si>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</si>
  <si>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</si>
  <si>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</si>
  <si>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</si>
  <si>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</si>
  <si>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</si>
  <si>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</si>
  <si>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</si>
  <si>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</si>
  <si>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</si>
  <si>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</si>
  <si>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</si>
  <si>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</si>
  <si>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</si>
  <si>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</si>
  <si>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</si>
  <si>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</si>
  <si>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</si>
  <si>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</si>
  <si>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</si>
  <si>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</si>
  <si>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</si>
  <si>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</si>
  <si>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</si>
  <si>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</si>
  <si>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Гражданская оборона</t>
  </si>
  <si>
    <t>Дошкольное образование</t>
  </si>
  <si>
    <t>Дополнительное образование детей</t>
  </si>
  <si>
    <t>Культура</t>
  </si>
  <si>
    <t>1200</t>
  </si>
  <si>
    <t>1201</t>
  </si>
  <si>
    <t>1202</t>
  </si>
  <si>
    <t>1400</t>
  </si>
  <si>
    <t>1401</t>
  </si>
  <si>
    <t>1403</t>
  </si>
  <si>
    <t>Защита населения и территории от чрезвычайных ситуаций природного и техногенного характера, пожарная безопасность</t>
  </si>
  <si>
    <t>Информация за октябрь 2022 года в разрезе разделов, подразделов классификации расходов</t>
  </si>
  <si>
    <t>на 01.11.2022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</si>
</sst>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  <c r="T1" s="1"/>
      <c r="U1" s="1"/>
    </row>
    <row r="2" spans="1:21" ht="22.5" customHeight="1">
      <c r="A2" s="35" t="s">
        <v>109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0" t="s">
        <v>1</v>
      </c>
      <c r="B4" s="30" t="s">
        <v>2</v>
      </c>
      <c r="C4" s="37" t="s">
        <v>110</v>
      </c>
      <c r="D4" s="38"/>
      <c r="E4" s="38"/>
      <c r="F4" s="38"/>
      <c r="G4" s="38"/>
      <c r="H4" s="39"/>
      <c r="I4" s="17"/>
      <c r="J4" s="37" t="s">
        <v>5</v>
      </c>
      <c r="K4" s="38"/>
      <c r="L4" s="38"/>
      <c r="M4" s="38"/>
      <c r="N4" s="38"/>
      <c r="O4" s="38"/>
      <c r="P4" s="38"/>
      <c r="Q4" s="39"/>
      <c r="R4" s="1"/>
      <c r="S4" s="1"/>
      <c r="T4" s="1"/>
      <c r="U4" s="1"/>
    </row>
    <row r="5" spans="1:21" ht="17.25" customHeight="1">
      <c r="A5" s="36"/>
      <c r="B5" s="36"/>
      <c r="C5" s="30" t="s">
        <v>96</v>
      </c>
      <c r="D5" s="30" t="s">
        <v>99</v>
      </c>
      <c r="E5" s="30" t="s">
        <v>10</v>
      </c>
      <c r="F5" s="40" t="s">
        <v>3</v>
      </c>
      <c r="G5" s="41"/>
      <c r="H5" s="30" t="s">
        <v>4</v>
      </c>
      <c r="I5" s="18"/>
      <c r="J5" s="30" t="s">
        <v>100</v>
      </c>
      <c r="K5" s="30" t="s">
        <v>101</v>
      </c>
      <c r="L5" s="30" t="s">
        <v>9</v>
      </c>
      <c r="M5" s="32" t="s">
        <v>6</v>
      </c>
      <c r="N5" s="33"/>
      <c r="O5" s="30" t="s">
        <v>7</v>
      </c>
      <c r="P5" s="30" t="s">
        <v>8</v>
      </c>
      <c r="Q5" s="30" t="s">
        <v>102</v>
      </c>
      <c r="R5" s="1"/>
      <c r="S5" s="1"/>
      <c r="T5" s="1"/>
      <c r="U5" s="1"/>
    </row>
    <row r="6" spans="1:21" ht="52.8">
      <c r="A6" s="31"/>
      <c r="B6" s="31"/>
      <c r="C6" s="31"/>
      <c r="D6" s="31"/>
      <c r="E6" s="31"/>
      <c r="F6" s="18" t="s">
        <v>97</v>
      </c>
      <c r="G6" s="18" t="s">
        <v>98</v>
      </c>
      <c r="H6" s="31"/>
      <c r="I6" s="18"/>
      <c r="J6" s="31"/>
      <c r="K6" s="31"/>
      <c r="L6" s="31"/>
      <c r="M6" s="18" t="s">
        <v>97</v>
      </c>
      <c r="N6" s="18" t="s">
        <v>98</v>
      </c>
      <c r="O6" s="31"/>
      <c r="P6" s="31"/>
      <c r="Q6" s="31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abSelected="1" topLeftCell="A3" zoomScale="70" zoomScaleNormal="70" workbookViewId="0">
      <selection activeCell="F56" sqref="F56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4" t="s">
        <v>116</v>
      </c>
      <c r="B1" s="34"/>
      <c r="C1" s="34"/>
      <c r="D1" s="34"/>
      <c r="E1" s="34"/>
      <c r="F1" s="34"/>
      <c r="G1" s="34"/>
    </row>
    <row r="2" spans="1:7" ht="15.6">
      <c r="A2" s="35" t="s">
        <v>135</v>
      </c>
      <c r="B2" s="35"/>
      <c r="C2" s="35"/>
      <c r="D2" s="35"/>
      <c r="E2" s="35"/>
      <c r="F2" s="35"/>
      <c r="G2" s="35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0" t="s">
        <v>1</v>
      </c>
      <c r="B4" s="30" t="s">
        <v>2</v>
      </c>
      <c r="C4" s="37" t="s">
        <v>136</v>
      </c>
      <c r="D4" s="38"/>
      <c r="E4" s="38"/>
      <c r="F4" s="38"/>
      <c r="G4" s="39"/>
    </row>
    <row r="5" spans="1:7" ht="25.5" customHeight="1">
      <c r="A5" s="36"/>
      <c r="B5" s="36"/>
      <c r="C5" s="30" t="s">
        <v>96</v>
      </c>
      <c r="D5" s="30" t="s">
        <v>99</v>
      </c>
      <c r="E5" s="30" t="s">
        <v>10</v>
      </c>
      <c r="F5" s="40" t="s">
        <v>3</v>
      </c>
      <c r="G5" s="41"/>
    </row>
    <row r="6" spans="1:7" ht="70.5" customHeight="1">
      <c r="A6" s="31"/>
      <c r="B6" s="31"/>
      <c r="C6" s="31"/>
      <c r="D6" s="31"/>
      <c r="E6" s="31"/>
      <c r="F6" s="18" t="s">
        <v>97</v>
      </c>
      <c r="G6" s="18" t="s">
        <v>121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SUM(C9+C17+C19+C22+C29+C34+C40+C43+C48+C50+C53)</f>
        <v>960027550</v>
      </c>
      <c r="D8" s="19">
        <f>SUM(D9+D17+D19+D22+D29+D34+D40+D43+D48+D50+D53)</f>
        <v>1064817028.34</v>
      </c>
      <c r="E8" s="19">
        <f>SUM(E9+E17+E19+E22+E29+E34+E40+E43+E48+E50+E53)</f>
        <v>827772803.03999996</v>
      </c>
      <c r="F8" s="20">
        <f>E8/C8*100</f>
        <v>86.223859204873861</v>
      </c>
      <c r="G8" s="20">
        <f>E8/D8*100</f>
        <v>77.738501640085445</v>
      </c>
    </row>
    <row r="9" spans="1:7" ht="34.5" customHeight="1">
      <c r="A9" s="25" t="s">
        <v>12</v>
      </c>
      <c r="B9" s="26" t="s">
        <v>13</v>
      </c>
      <c r="C9" s="27">
        <v>56240550</v>
      </c>
      <c r="D9" s="27">
        <v>65722686.530000001</v>
      </c>
      <c r="E9" s="27">
        <v>47907880.490000002</v>
      </c>
      <c r="F9" s="21">
        <f>E9/C9*100</f>
        <v>85.183876206758285</v>
      </c>
      <c r="G9" s="21">
        <f>E9/D9*100</f>
        <v>72.893977741052637</v>
      </c>
    </row>
    <row r="10" spans="1:7" s="24" customFormat="1" ht="63.6" customHeight="1">
      <c r="A10" s="28" t="s">
        <v>14</v>
      </c>
      <c r="B10" s="29" t="s">
        <v>15</v>
      </c>
      <c r="C10" s="23">
        <v>1909200</v>
      </c>
      <c r="D10" s="23">
        <v>3257106.33</v>
      </c>
      <c r="E10" s="23">
        <v>2629273.75</v>
      </c>
      <c r="F10" s="22">
        <f t="shared" ref="F10:F55" si="0">E10/C10*100</f>
        <v>137.71599360988895</v>
      </c>
      <c r="G10" s="22">
        <f>E10/D10*100</f>
        <v>80.724222165630067</v>
      </c>
    </row>
    <row r="11" spans="1:7" ht="94.5" customHeight="1">
      <c r="A11" s="28" t="s">
        <v>17</v>
      </c>
      <c r="B11" s="29" t="s">
        <v>16</v>
      </c>
      <c r="C11" s="23">
        <v>2299200</v>
      </c>
      <c r="D11" s="23">
        <v>2543600</v>
      </c>
      <c r="E11" s="23">
        <v>879201.62</v>
      </c>
      <c r="F11" s="22">
        <f t="shared" si="0"/>
        <v>38.239458072372997</v>
      </c>
      <c r="G11" s="22">
        <f t="shared" ref="G11:G18" si="1">E11/D11*100</f>
        <v>34.565246894165746</v>
      </c>
    </row>
    <row r="12" spans="1:7" ht="129" customHeight="1">
      <c r="A12" s="28" t="s">
        <v>123</v>
      </c>
      <c r="B12" s="29" t="s">
        <v>18</v>
      </c>
      <c r="C12" s="23">
        <v>29522500</v>
      </c>
      <c r="D12" s="23">
        <v>31185824.879999999</v>
      </c>
      <c r="E12" s="23">
        <v>21992097.18</v>
      </c>
      <c r="F12" s="22">
        <f>E12/C12*100</f>
        <v>74.492665526293507</v>
      </c>
      <c r="G12" s="22">
        <f>E12/D12*100</f>
        <v>70.519530153919092</v>
      </c>
    </row>
    <row r="13" spans="1:7" ht="26.25" customHeight="1">
      <c r="A13" s="28" t="s">
        <v>21</v>
      </c>
      <c r="B13" s="29" t="s">
        <v>20</v>
      </c>
      <c r="C13" s="23">
        <v>147000</v>
      </c>
      <c r="D13" s="23">
        <v>147000</v>
      </c>
      <c r="E13" s="23">
        <v>61000</v>
      </c>
      <c r="F13" s="22">
        <f>E13/C13*100</f>
        <v>41.496598639455783</v>
      </c>
      <c r="G13" s="22">
        <f>E13/D13*100</f>
        <v>41.496598639455783</v>
      </c>
    </row>
    <row r="14" spans="1:7" ht="79.5" customHeight="1">
      <c r="A14" s="28" t="s">
        <v>23</v>
      </c>
      <c r="B14" s="29" t="s">
        <v>22</v>
      </c>
      <c r="C14" s="23">
        <v>8493750</v>
      </c>
      <c r="D14" s="23">
        <v>9431850</v>
      </c>
      <c r="E14" s="23">
        <v>7294939.3499999996</v>
      </c>
      <c r="F14" s="22">
        <f t="shared" si="0"/>
        <v>85.885967328918326</v>
      </c>
      <c r="G14" s="22">
        <f t="shared" si="1"/>
        <v>77.343674358688901</v>
      </c>
    </row>
    <row r="15" spans="1:7" ht="25.5" customHeight="1">
      <c r="A15" s="28" t="s">
        <v>122</v>
      </c>
      <c r="B15" s="29" t="s">
        <v>24</v>
      </c>
      <c r="C15" s="23">
        <v>400000</v>
      </c>
      <c r="D15" s="23">
        <v>157750</v>
      </c>
      <c r="E15" s="23">
        <v>0</v>
      </c>
      <c r="F15" s="22">
        <f t="shared" si="0"/>
        <v>0</v>
      </c>
      <c r="G15" s="22">
        <f t="shared" si="1"/>
        <v>0</v>
      </c>
    </row>
    <row r="16" spans="1:7" ht="38.25" customHeight="1">
      <c r="A16" s="28" t="s">
        <v>27</v>
      </c>
      <c r="B16" s="29" t="s">
        <v>26</v>
      </c>
      <c r="C16" s="23">
        <v>13468900</v>
      </c>
      <c r="D16" s="23">
        <v>18999555.32</v>
      </c>
      <c r="E16" s="23">
        <v>15051368.59</v>
      </c>
      <c r="F16" s="22">
        <f t="shared" si="0"/>
        <v>111.74905589914543</v>
      </c>
      <c r="G16" s="22">
        <f t="shared" si="1"/>
        <v>79.219583492862498</v>
      </c>
    </row>
    <row r="17" spans="1:7" ht="38.25" customHeight="1">
      <c r="A17" s="25" t="s">
        <v>112</v>
      </c>
      <c r="B17" s="26" t="s">
        <v>114</v>
      </c>
      <c r="C17" s="27">
        <v>769600</v>
      </c>
      <c r="D17" s="27">
        <v>813800</v>
      </c>
      <c r="E17" s="27">
        <v>813800</v>
      </c>
      <c r="F17" s="21">
        <f t="shared" si="0"/>
        <v>105.74324324324324</v>
      </c>
      <c r="G17" s="21">
        <f t="shared" ref="G17" si="2">SUM(G18)</f>
        <v>100</v>
      </c>
    </row>
    <row r="18" spans="1:7" ht="38.25" customHeight="1">
      <c r="A18" s="28" t="s">
        <v>113</v>
      </c>
      <c r="B18" s="29" t="s">
        <v>111</v>
      </c>
      <c r="C18" s="23">
        <v>769600</v>
      </c>
      <c r="D18" s="23">
        <v>813800</v>
      </c>
      <c r="E18" s="23">
        <v>813800</v>
      </c>
      <c r="F18" s="22">
        <f t="shared" si="0"/>
        <v>105.74324324324324</v>
      </c>
      <c r="G18" s="22">
        <f t="shared" si="1"/>
        <v>100</v>
      </c>
    </row>
    <row r="19" spans="1:7" ht="69" customHeight="1">
      <c r="A19" s="25" t="s">
        <v>95</v>
      </c>
      <c r="B19" s="26" t="s">
        <v>28</v>
      </c>
      <c r="C19" s="27">
        <v>4771600</v>
      </c>
      <c r="D19" s="27">
        <v>5453667.4500000002</v>
      </c>
      <c r="E19" s="27">
        <v>3741280.37</v>
      </c>
      <c r="F19" s="21">
        <f t="shared" si="0"/>
        <v>78.407250607762606</v>
      </c>
      <c r="G19" s="21">
        <f>E19/D19*100</f>
        <v>68.601182677539313</v>
      </c>
    </row>
    <row r="20" spans="1:7" ht="23.4" customHeight="1">
      <c r="A20" s="28" t="s">
        <v>124</v>
      </c>
      <c r="B20" s="29" t="s">
        <v>29</v>
      </c>
      <c r="C20" s="23">
        <v>4771600</v>
      </c>
      <c r="D20" s="23">
        <v>4915916.54</v>
      </c>
      <c r="E20" s="23">
        <v>3299740.48</v>
      </c>
      <c r="F20" s="22">
        <f t="shared" si="0"/>
        <v>69.15375303881298</v>
      </c>
      <c r="G20" s="22">
        <f>E20/D20*100</f>
        <v>67.123606618431324</v>
      </c>
    </row>
    <row r="21" spans="1:7" ht="90" customHeight="1">
      <c r="A21" s="28" t="s">
        <v>134</v>
      </c>
      <c r="B21" s="29" t="s">
        <v>30</v>
      </c>
      <c r="C21" s="23">
        <v>0</v>
      </c>
      <c r="D21" s="23">
        <v>537750.91</v>
      </c>
      <c r="E21" s="23">
        <v>441539.89</v>
      </c>
      <c r="F21" s="22"/>
      <c r="G21" s="22">
        <f>E21/D21*100</f>
        <v>82.108627208087853</v>
      </c>
    </row>
    <row r="22" spans="1:7" ht="33.75" customHeight="1">
      <c r="A22" s="25" t="s">
        <v>33</v>
      </c>
      <c r="B22" s="26" t="s">
        <v>34</v>
      </c>
      <c r="C22" s="27">
        <v>14112100</v>
      </c>
      <c r="D22" s="27">
        <v>29331266.170000002</v>
      </c>
      <c r="E22" s="27">
        <v>13600513.91</v>
      </c>
      <c r="F22" s="21">
        <f t="shared" si="0"/>
        <v>96.374840810368411</v>
      </c>
      <c r="G22" s="21">
        <f>E22/D22*100</f>
        <v>46.368655997232729</v>
      </c>
    </row>
    <row r="23" spans="1:7" ht="21" customHeight="1">
      <c r="A23" s="28" t="s">
        <v>41</v>
      </c>
      <c r="B23" s="29" t="s">
        <v>35</v>
      </c>
      <c r="C23" s="23">
        <v>450000</v>
      </c>
      <c r="D23" s="23">
        <v>481402.55</v>
      </c>
      <c r="E23" s="23">
        <v>431122.85</v>
      </c>
      <c r="F23" s="22">
        <f t="shared" si="0"/>
        <v>95.805077777777768</v>
      </c>
      <c r="G23" s="22">
        <f>E23/D23*100</f>
        <v>89.555580875090911</v>
      </c>
    </row>
    <row r="24" spans="1:7" ht="31.5" customHeight="1">
      <c r="A24" s="28" t="s">
        <v>42</v>
      </c>
      <c r="B24" s="29" t="s">
        <v>36</v>
      </c>
      <c r="C24" s="23">
        <v>9649100</v>
      </c>
      <c r="D24" s="23">
        <v>9164081.8200000003</v>
      </c>
      <c r="E24" s="23">
        <v>7975445.6600000001</v>
      </c>
      <c r="F24" s="22">
        <f t="shared" si="0"/>
        <v>82.654814024105875</v>
      </c>
      <c r="G24" s="22">
        <f t="shared" ref="G24:G28" si="3">E24/D24*100</f>
        <v>87.029402581217894</v>
      </c>
    </row>
    <row r="25" spans="1:7" ht="21.6" customHeight="1">
      <c r="A25" s="28" t="s">
        <v>43</v>
      </c>
      <c r="B25" s="29" t="s">
        <v>37</v>
      </c>
      <c r="C25" s="23">
        <v>2000000</v>
      </c>
      <c r="D25" s="23">
        <v>6077898.3700000001</v>
      </c>
      <c r="E25" s="23">
        <v>2900000</v>
      </c>
      <c r="F25" s="22">
        <f t="shared" si="0"/>
        <v>145</v>
      </c>
      <c r="G25" s="22">
        <f t="shared" si="3"/>
        <v>47.713861329339736</v>
      </c>
    </row>
    <row r="26" spans="1:7" ht="33" customHeight="1">
      <c r="A26" s="28" t="s">
        <v>44</v>
      </c>
      <c r="B26" s="29" t="s">
        <v>38</v>
      </c>
      <c r="C26" s="23">
        <v>290000</v>
      </c>
      <c r="D26" s="23">
        <v>10197272.699999999</v>
      </c>
      <c r="E26" s="23">
        <v>302397</v>
      </c>
      <c r="F26" s="22">
        <f t="shared" si="0"/>
        <v>104.2748275862069</v>
      </c>
      <c r="G26" s="22">
        <f t="shared" si="3"/>
        <v>2.9654693847699103</v>
      </c>
    </row>
    <row r="27" spans="1:7" ht="21" customHeight="1">
      <c r="A27" s="28" t="s">
        <v>45</v>
      </c>
      <c r="B27" s="29" t="s">
        <v>39</v>
      </c>
      <c r="C27" s="23">
        <v>625000</v>
      </c>
      <c r="D27" s="23">
        <v>646758.80000000005</v>
      </c>
      <c r="E27" s="23">
        <v>478136.4</v>
      </c>
      <c r="F27" s="22">
        <f t="shared" si="0"/>
        <v>76.501824000000013</v>
      </c>
      <c r="G27" s="22">
        <f t="shared" si="3"/>
        <v>73.928085709850407</v>
      </c>
    </row>
    <row r="28" spans="1:7" ht="36" customHeight="1">
      <c r="A28" s="28" t="s">
        <v>46</v>
      </c>
      <c r="B28" s="29" t="s">
        <v>40</v>
      </c>
      <c r="C28" s="23">
        <v>1098000</v>
      </c>
      <c r="D28" s="23">
        <v>2763851.93</v>
      </c>
      <c r="E28" s="23">
        <v>1513412</v>
      </c>
      <c r="F28" s="22">
        <f t="shared" si="0"/>
        <v>137.83351548269579</v>
      </c>
      <c r="G28" s="22">
        <f t="shared" si="3"/>
        <v>54.757347293926848</v>
      </c>
    </row>
    <row r="29" spans="1:7" ht="54" customHeight="1">
      <c r="A29" s="25" t="s">
        <v>47</v>
      </c>
      <c r="B29" s="26" t="s">
        <v>48</v>
      </c>
      <c r="C29" s="27">
        <v>57359500</v>
      </c>
      <c r="D29" s="27">
        <v>106737208.84999999</v>
      </c>
      <c r="E29" s="27">
        <v>76320965.530000001</v>
      </c>
      <c r="F29" s="21">
        <f t="shared" si="0"/>
        <v>133.05723642988519</v>
      </c>
      <c r="G29" s="21">
        <f>E29/D29*100</f>
        <v>71.503617484747451</v>
      </c>
    </row>
    <row r="30" spans="1:7" ht="26.25" customHeight="1">
      <c r="A30" s="28" t="s">
        <v>53</v>
      </c>
      <c r="B30" s="29" t="s">
        <v>49</v>
      </c>
      <c r="C30" s="23">
        <v>28136600</v>
      </c>
      <c r="D30" s="23">
        <v>54352306.210000001</v>
      </c>
      <c r="E30" s="23">
        <v>33198084.440000001</v>
      </c>
      <c r="F30" s="22">
        <f t="shared" si="0"/>
        <v>117.98896966939859</v>
      </c>
      <c r="G30" s="22">
        <f t="shared" ref="G30:G33" si="4">E30/D30*100</f>
        <v>61.07944033089079</v>
      </c>
    </row>
    <row r="31" spans="1:7" ht="21" customHeight="1">
      <c r="A31" s="28" t="s">
        <v>54</v>
      </c>
      <c r="B31" s="29" t="s">
        <v>50</v>
      </c>
      <c r="C31" s="23">
        <v>20169200</v>
      </c>
      <c r="D31" s="23">
        <v>37025865.909999996</v>
      </c>
      <c r="E31" s="23">
        <v>30595542.109999999</v>
      </c>
      <c r="F31" s="22">
        <f t="shared" si="0"/>
        <v>151.6943761279575</v>
      </c>
      <c r="G31" s="22">
        <f t="shared" si="4"/>
        <v>82.632887464049048</v>
      </c>
    </row>
    <row r="32" spans="1:7" ht="21" customHeight="1">
      <c r="A32" s="28" t="s">
        <v>55</v>
      </c>
      <c r="B32" s="29" t="s">
        <v>51</v>
      </c>
      <c r="C32" s="23">
        <v>8124000</v>
      </c>
      <c r="D32" s="23">
        <v>14381231.220000001</v>
      </c>
      <c r="E32" s="23">
        <v>11644586.84</v>
      </c>
      <c r="F32" s="22">
        <f t="shared" si="0"/>
        <v>143.33563318562284</v>
      </c>
      <c r="G32" s="22">
        <f t="shared" si="4"/>
        <v>80.970722616613344</v>
      </c>
    </row>
    <row r="33" spans="1:7" ht="52.5" customHeight="1">
      <c r="A33" s="28" t="s">
        <v>56</v>
      </c>
      <c r="B33" s="29" t="s">
        <v>52</v>
      </c>
      <c r="C33" s="23">
        <v>929700</v>
      </c>
      <c r="D33" s="23">
        <v>977805.51</v>
      </c>
      <c r="E33" s="23">
        <v>882752.14</v>
      </c>
      <c r="F33" s="22">
        <f t="shared" si="0"/>
        <v>94.950214047542218</v>
      </c>
      <c r="G33" s="22">
        <f t="shared" si="4"/>
        <v>90.278908328098908</v>
      </c>
    </row>
    <row r="34" spans="1:7" ht="18.75" customHeight="1">
      <c r="A34" s="25" t="s">
        <v>62</v>
      </c>
      <c r="B34" s="26" t="s">
        <v>61</v>
      </c>
      <c r="C34" s="27">
        <v>680542600</v>
      </c>
      <c r="D34" s="27">
        <v>700087752.49000001</v>
      </c>
      <c r="E34" s="27">
        <v>572242549.90999997</v>
      </c>
      <c r="F34" s="21">
        <f t="shared" si="0"/>
        <v>84.086220305679618</v>
      </c>
      <c r="G34" s="21">
        <f>E34/D34*100</f>
        <v>81.738688882173221</v>
      </c>
    </row>
    <row r="35" spans="1:7" ht="17.25" customHeight="1">
      <c r="A35" s="28" t="s">
        <v>125</v>
      </c>
      <c r="B35" s="29" t="s">
        <v>63</v>
      </c>
      <c r="C35" s="23">
        <v>135519800</v>
      </c>
      <c r="D35" s="23">
        <v>138027537.00999999</v>
      </c>
      <c r="E35" s="23">
        <v>111503842.68000001</v>
      </c>
      <c r="F35" s="22">
        <f t="shared" si="0"/>
        <v>82.278635800820254</v>
      </c>
      <c r="G35" s="22">
        <f>E35/D35*100</f>
        <v>80.783766120467419</v>
      </c>
    </row>
    <row r="36" spans="1:7" ht="20.25" customHeight="1">
      <c r="A36" s="28" t="s">
        <v>68</v>
      </c>
      <c r="B36" s="29" t="s">
        <v>64</v>
      </c>
      <c r="C36" s="23">
        <v>480900600</v>
      </c>
      <c r="D36" s="23">
        <v>490364146.38</v>
      </c>
      <c r="E36" s="23">
        <v>405960727.27999997</v>
      </c>
      <c r="F36" s="22">
        <f t="shared" si="0"/>
        <v>84.416764562156914</v>
      </c>
      <c r="G36" s="22">
        <f t="shared" ref="G36:G39" si="5">E36/D36*100</f>
        <v>82.787603921883615</v>
      </c>
    </row>
    <row r="37" spans="1:7" ht="20.25" customHeight="1">
      <c r="A37" s="28" t="s">
        <v>126</v>
      </c>
      <c r="B37" s="29" t="s">
        <v>115</v>
      </c>
      <c r="C37" s="23">
        <v>46233500</v>
      </c>
      <c r="D37" s="23">
        <v>52151628.859999999</v>
      </c>
      <c r="E37" s="23">
        <v>41315937.420000002</v>
      </c>
      <c r="F37" s="22">
        <f t="shared" si="0"/>
        <v>89.36363766532925</v>
      </c>
      <c r="G37" s="22">
        <f t="shared" si="5"/>
        <v>79.222717148321109</v>
      </c>
    </row>
    <row r="38" spans="1:7" ht="19.5" customHeight="1">
      <c r="A38" s="28" t="s">
        <v>69</v>
      </c>
      <c r="B38" s="29" t="s">
        <v>65</v>
      </c>
      <c r="C38" s="23">
        <v>2947400</v>
      </c>
      <c r="D38" s="23">
        <v>3287950</v>
      </c>
      <c r="E38" s="23">
        <v>2314768.4500000002</v>
      </c>
      <c r="F38" s="22">
        <f t="shared" si="0"/>
        <v>78.535945239872433</v>
      </c>
      <c r="G38" s="22">
        <f t="shared" si="5"/>
        <v>70.40157088763516</v>
      </c>
    </row>
    <row r="39" spans="1:7" ht="33" customHeight="1">
      <c r="A39" s="28" t="s">
        <v>70</v>
      </c>
      <c r="B39" s="29" t="s">
        <v>66</v>
      </c>
      <c r="C39" s="23">
        <v>14941300</v>
      </c>
      <c r="D39" s="23">
        <v>16256490.24</v>
      </c>
      <c r="E39" s="23">
        <v>11147274.08</v>
      </c>
      <c r="F39" s="22">
        <f t="shared" si="0"/>
        <v>74.607123074966708</v>
      </c>
      <c r="G39" s="22">
        <f t="shared" si="5"/>
        <v>68.571222419040438</v>
      </c>
    </row>
    <row r="40" spans="1:7" ht="33" customHeight="1">
      <c r="A40" s="25" t="s">
        <v>72</v>
      </c>
      <c r="B40" s="26" t="s">
        <v>71</v>
      </c>
      <c r="C40" s="27">
        <v>81141300</v>
      </c>
      <c r="D40" s="27">
        <v>84797000.959999993</v>
      </c>
      <c r="E40" s="27">
        <v>68412266.400000006</v>
      </c>
      <c r="F40" s="21">
        <f t="shared" si="0"/>
        <v>84.312509659076213</v>
      </c>
      <c r="G40" s="21">
        <f>E40/D40*100</f>
        <v>80.677695703260895</v>
      </c>
    </row>
    <row r="41" spans="1:7" ht="18.75" customHeight="1">
      <c r="A41" s="28" t="s">
        <v>127</v>
      </c>
      <c r="B41" s="29" t="s">
        <v>73</v>
      </c>
      <c r="C41" s="23">
        <v>69257800</v>
      </c>
      <c r="D41" s="23">
        <v>72096037.150000006</v>
      </c>
      <c r="E41" s="23">
        <v>59662617.630000003</v>
      </c>
      <c r="F41" s="22">
        <f t="shared" si="0"/>
        <v>86.145701466116449</v>
      </c>
      <c r="G41" s="22">
        <f>E41/D41*100</f>
        <v>82.754364856238155</v>
      </c>
    </row>
    <row r="42" spans="1:7" ht="31.5" customHeight="1">
      <c r="A42" s="28" t="s">
        <v>76</v>
      </c>
      <c r="B42" s="29" t="s">
        <v>74</v>
      </c>
      <c r="C42" s="23">
        <v>11883500</v>
      </c>
      <c r="D42" s="23">
        <v>12700963.810000001</v>
      </c>
      <c r="E42" s="23">
        <v>8749648.7699999996</v>
      </c>
      <c r="F42" s="22">
        <f t="shared" si="0"/>
        <v>73.628550258762147</v>
      </c>
      <c r="G42" s="22">
        <f>E42/D42*100</f>
        <v>68.889644131660575</v>
      </c>
    </row>
    <row r="43" spans="1:7" ht="37.5" customHeight="1">
      <c r="A43" s="25" t="s">
        <v>77</v>
      </c>
      <c r="B43" s="26" t="s">
        <v>78</v>
      </c>
      <c r="C43" s="27">
        <v>24187400</v>
      </c>
      <c r="D43" s="27">
        <v>31030434.09</v>
      </c>
      <c r="E43" s="27">
        <v>10745064.73</v>
      </c>
      <c r="F43" s="21">
        <f t="shared" si="0"/>
        <v>44.424223893432121</v>
      </c>
      <c r="G43" s="21">
        <f>E43/D43*100</f>
        <v>34.627503755942463</v>
      </c>
    </row>
    <row r="44" spans="1:7" ht="20.25" customHeight="1">
      <c r="A44" s="28" t="s">
        <v>83</v>
      </c>
      <c r="B44" s="29" t="s">
        <v>79</v>
      </c>
      <c r="C44" s="23">
        <v>5874200</v>
      </c>
      <c r="D44" s="23">
        <v>5874200</v>
      </c>
      <c r="E44" s="23">
        <v>3621142.47</v>
      </c>
      <c r="F44" s="22">
        <f t="shared" si="0"/>
        <v>61.644861768411019</v>
      </c>
      <c r="G44" s="22">
        <f>E44/D44*100</f>
        <v>61.644861768411019</v>
      </c>
    </row>
    <row r="45" spans="1:7" ht="32.25" customHeight="1">
      <c r="A45" s="28" t="s">
        <v>84</v>
      </c>
      <c r="B45" s="29" t="s">
        <v>80</v>
      </c>
      <c r="C45" s="23">
        <v>2657400</v>
      </c>
      <c r="D45" s="23">
        <v>1106736</v>
      </c>
      <c r="E45" s="23">
        <v>678253.46</v>
      </c>
      <c r="F45" s="22">
        <f t="shared" si="0"/>
        <v>25.523197862572438</v>
      </c>
      <c r="G45" s="22">
        <f t="shared" ref="G45:G55" si="6">E45/D45*100</f>
        <v>61.28412376573997</v>
      </c>
    </row>
    <row r="46" spans="1:7" ht="19.5" customHeight="1">
      <c r="A46" s="28" t="s">
        <v>85</v>
      </c>
      <c r="B46" s="29" t="s">
        <v>81</v>
      </c>
      <c r="C46" s="23">
        <v>15635800</v>
      </c>
      <c r="D46" s="23">
        <v>24029498.09</v>
      </c>
      <c r="E46" s="23">
        <v>6445668.7999999998</v>
      </c>
      <c r="F46" s="22">
        <f t="shared" si="0"/>
        <v>41.223786438813491</v>
      </c>
      <c r="G46" s="22">
        <f t="shared" si="6"/>
        <v>26.823984320681248</v>
      </c>
    </row>
    <row r="47" spans="1:7" ht="34.5" customHeight="1">
      <c r="A47" s="28" t="s">
        <v>86</v>
      </c>
      <c r="B47" s="29" t="s">
        <v>82</v>
      </c>
      <c r="C47" s="23">
        <v>20000</v>
      </c>
      <c r="D47" s="23">
        <v>20000</v>
      </c>
      <c r="E47" s="23">
        <v>0</v>
      </c>
      <c r="F47" s="22">
        <f t="shared" si="0"/>
        <v>0</v>
      </c>
      <c r="G47" s="22">
        <f t="shared" si="6"/>
        <v>0</v>
      </c>
    </row>
    <row r="48" spans="1:7" ht="34.200000000000003" customHeight="1">
      <c r="A48" s="25" t="s">
        <v>88</v>
      </c>
      <c r="B48" s="26" t="s">
        <v>87</v>
      </c>
      <c r="C48" s="27">
        <v>2100000</v>
      </c>
      <c r="D48" s="27">
        <v>1876000</v>
      </c>
      <c r="E48" s="27">
        <v>1484973</v>
      </c>
      <c r="F48" s="21">
        <f t="shared" si="0"/>
        <v>70.713000000000008</v>
      </c>
      <c r="G48" s="21">
        <f t="shared" si="6"/>
        <v>79.156343283582089</v>
      </c>
    </row>
    <row r="49" spans="1:7" ht="21" customHeight="1">
      <c r="A49" s="28" t="s">
        <v>89</v>
      </c>
      <c r="B49" s="29" t="s">
        <v>90</v>
      </c>
      <c r="C49" s="23">
        <v>2100000</v>
      </c>
      <c r="D49" s="23">
        <v>1876000</v>
      </c>
      <c r="E49" s="23">
        <v>1484973</v>
      </c>
      <c r="F49" s="22">
        <f t="shared" si="0"/>
        <v>70.713000000000008</v>
      </c>
      <c r="G49" s="22">
        <f t="shared" si="6"/>
        <v>79.156343283582089</v>
      </c>
    </row>
    <row r="50" spans="1:7" ht="34.5" customHeight="1">
      <c r="A50" s="25" t="s">
        <v>91</v>
      </c>
      <c r="B50" s="26" t="s">
        <v>128</v>
      </c>
      <c r="C50" s="27">
        <v>2877300</v>
      </c>
      <c r="D50" s="27">
        <v>3041611.8</v>
      </c>
      <c r="E50" s="27">
        <v>2574863.04</v>
      </c>
      <c r="F50" s="21">
        <f t="shared" si="0"/>
        <v>89.488862475237212</v>
      </c>
      <c r="G50" s="21">
        <f t="shared" si="6"/>
        <v>84.65455848113163</v>
      </c>
    </row>
    <row r="51" spans="1:7" ht="26.25" customHeight="1">
      <c r="A51" s="28" t="s">
        <v>117</v>
      </c>
      <c r="B51" s="29" t="s">
        <v>129</v>
      </c>
      <c r="C51" s="23">
        <v>228341</v>
      </c>
      <c r="D51" s="23">
        <v>228341</v>
      </c>
      <c r="E51" s="23">
        <v>228341</v>
      </c>
      <c r="F51" s="22">
        <f t="shared" si="0"/>
        <v>100</v>
      </c>
      <c r="G51" s="22">
        <f t="shared" si="6"/>
        <v>100</v>
      </c>
    </row>
    <row r="52" spans="1:7" ht="30.6" customHeight="1">
      <c r="A52" s="28" t="s">
        <v>92</v>
      </c>
      <c r="B52" s="29" t="s">
        <v>130</v>
      </c>
      <c r="C52" s="23">
        <v>2648959</v>
      </c>
      <c r="D52" s="23">
        <v>2813270.8</v>
      </c>
      <c r="E52" s="23">
        <v>2346522.04</v>
      </c>
      <c r="F52" s="22">
        <f t="shared" si="0"/>
        <v>88.582799507278139</v>
      </c>
      <c r="G52" s="22">
        <f t="shared" si="6"/>
        <v>83.409035489935775</v>
      </c>
    </row>
    <row r="53" spans="1:7" ht="105" customHeight="1">
      <c r="A53" s="25" t="s">
        <v>118</v>
      </c>
      <c r="B53" s="26" t="s">
        <v>131</v>
      </c>
      <c r="C53" s="27">
        <v>35925600</v>
      </c>
      <c r="D53" s="27">
        <v>35925600</v>
      </c>
      <c r="E53" s="27">
        <v>29928645.66</v>
      </c>
      <c r="F53" s="21">
        <f t="shared" si="0"/>
        <v>83.307295243503248</v>
      </c>
      <c r="G53" s="21">
        <f t="shared" si="6"/>
        <v>83.307295243503248</v>
      </c>
    </row>
    <row r="54" spans="1:7" ht="84" customHeight="1">
      <c r="A54" s="28" t="s">
        <v>119</v>
      </c>
      <c r="B54" s="29" t="s">
        <v>132</v>
      </c>
      <c r="C54" s="23">
        <v>34518400</v>
      </c>
      <c r="D54" s="23">
        <v>34518400</v>
      </c>
      <c r="E54" s="23">
        <v>28765333.329999998</v>
      </c>
      <c r="F54" s="22">
        <f t="shared" ref="F54" si="7">E54/C54*100</f>
        <v>83.333333323676641</v>
      </c>
      <c r="G54" s="22">
        <f t="shared" ref="G54" si="8">E54/D54*100</f>
        <v>83.333333323676641</v>
      </c>
    </row>
    <row r="55" spans="1:7" ht="39" customHeight="1">
      <c r="A55" s="28" t="s">
        <v>120</v>
      </c>
      <c r="B55" s="29" t="s">
        <v>133</v>
      </c>
      <c r="C55" s="23">
        <v>1407200</v>
      </c>
      <c r="D55" s="23">
        <v>1407200</v>
      </c>
      <c r="E55" s="23">
        <v>1163312.33</v>
      </c>
      <c r="F55" s="22">
        <f t="shared" si="0"/>
        <v>82.66858513359864</v>
      </c>
      <c r="G55" s="22">
        <f t="shared" si="6"/>
        <v>82.66858513359864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Admin</cp:lastModifiedBy>
  <cp:lastPrinted>2019-06-05T11:20:52Z</cp:lastPrinted>
  <dcterms:created xsi:type="dcterms:W3CDTF">2016-08-26T04:33:48Z</dcterms:created>
  <dcterms:modified xsi:type="dcterms:W3CDTF">2022-11-10T13:35:56Z</dcterms:modified>
</cp:coreProperties>
</file>